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17520" windowHeight="9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39" i="1"/>
  <c r="C39"/>
  <c r="D36"/>
  <c r="D35" s="1"/>
  <c r="C36"/>
  <c r="C35" s="1"/>
  <c r="D27"/>
  <c r="C27"/>
  <c r="C26" s="1"/>
  <c r="C25" s="1"/>
  <c r="E51"/>
  <c r="E46"/>
  <c r="E47"/>
  <c r="E48"/>
  <c r="E49"/>
  <c r="E45"/>
  <c r="D23"/>
  <c r="E40"/>
  <c r="E39" s="1"/>
  <c r="E38"/>
  <c r="E37"/>
  <c r="E34"/>
  <c r="E33"/>
  <c r="E32"/>
  <c r="E31"/>
  <c r="E30"/>
  <c r="E29"/>
  <c r="E28"/>
  <c r="C23"/>
  <c r="B23"/>
  <c r="C11"/>
  <c r="D11"/>
  <c r="C12"/>
  <c r="D12"/>
  <c r="C13"/>
  <c r="D13"/>
  <c r="C14"/>
  <c r="D14"/>
  <c r="C15"/>
  <c r="D15"/>
  <c r="C16"/>
  <c r="D16"/>
  <c r="C17"/>
  <c r="D17"/>
  <c r="C20"/>
  <c r="D20"/>
  <c r="C21"/>
  <c r="D21"/>
  <c r="B21"/>
  <c r="B20"/>
  <c r="B17"/>
  <c r="B16"/>
  <c r="B15"/>
  <c r="B14"/>
  <c r="B13"/>
  <c r="B12"/>
  <c r="B11"/>
  <c r="C44"/>
  <c r="C43" s="1"/>
  <c r="D44"/>
  <c r="D43" s="1"/>
  <c r="B44"/>
  <c r="B43" s="1"/>
  <c r="B39"/>
  <c r="B36"/>
  <c r="B35" s="1"/>
  <c r="B27"/>
  <c r="D26" l="1"/>
  <c r="D25" s="1"/>
  <c r="E15"/>
  <c r="E11"/>
  <c r="E16"/>
  <c r="E14"/>
  <c r="E12"/>
  <c r="E17"/>
  <c r="E13"/>
  <c r="E27"/>
  <c r="B19"/>
  <c r="B18" s="1"/>
  <c r="B26"/>
  <c r="B25" s="1"/>
  <c r="E36"/>
  <c r="E35" s="1"/>
  <c r="E26" s="1"/>
  <c r="E25" s="1"/>
  <c r="C19"/>
  <c r="C18" s="1"/>
  <c r="C10"/>
  <c r="C9" s="1"/>
  <c r="C8" s="1"/>
  <c r="D19"/>
  <c r="D18" s="1"/>
  <c r="D10"/>
  <c r="D9" l="1"/>
  <c r="D8" s="1"/>
  <c r="B10"/>
  <c r="E50"/>
  <c r="D50"/>
  <c r="C50"/>
  <c r="B50"/>
  <c r="D42"/>
  <c r="E22"/>
  <c r="D22"/>
  <c r="C22"/>
  <c r="B22"/>
  <c r="E21"/>
  <c r="E20"/>
  <c r="E19" s="1"/>
  <c r="E18" s="1"/>
  <c r="E44" l="1"/>
  <c r="E10"/>
  <c r="C42"/>
  <c r="B9"/>
  <c r="B8" s="1"/>
  <c r="B42"/>
  <c r="E43" l="1"/>
  <c r="E42" s="1"/>
  <c r="E9"/>
  <c r="E8" s="1"/>
</calcChain>
</file>

<file path=xl/sharedStrings.xml><?xml version="1.0" encoding="utf-8"?>
<sst xmlns="http://schemas.openxmlformats.org/spreadsheetml/2006/main" count="57" uniqueCount="39">
  <si>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</si>
  <si>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</si>
  <si>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</si>
  <si>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</si>
  <si>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</si>
  <si>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</si>
  <si>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ЗАРДЛЫГ САНХҮҮЖҮҮЛЭХ ЭХ ҮҮСВЭР</t>
  </si>
  <si>
    <t>ТАТААС</t>
  </si>
  <si>
    <t xml:space="preserve">   Байр ашиглалттай холбоотой тогтмол зардал</t>
  </si>
  <si>
    <t xml:space="preserve">   Хангамж бараа материалын зардал</t>
  </si>
  <si>
    <t xml:space="preserve">   Томилолт, зочны зардал</t>
  </si>
  <si>
    <t xml:space="preserve">   Цалин, хөлс болон нэмэгдэл урамшил</t>
  </si>
  <si>
    <t xml:space="preserve">   Бусдаар гүйцэтгүүлсэн ажил, үйлчилгээний хөлс, төлбөр хураамж</t>
  </si>
  <si>
    <t xml:space="preserve">   Засгийн газрын урсгал шилжүүлэг</t>
  </si>
  <si>
    <t xml:space="preserve">   Ажил олгогчоос олгох тэтгэмж, нэг удаагийн урамшуулал, дэмжлэг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</si>
  <si>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</si>
  <si>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</si>
  <si>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 xml:space="preserve">    Улсын төсвөөс санхүүжүүлэх</t>
  </si>
  <si>
    <t>Жилээр</t>
  </si>
  <si>
    <t>Хэмнэлт, хэтрэлт</t>
  </si>
  <si>
    <t>Дүн</t>
  </si>
  <si>
    <t>Тайлбар</t>
  </si>
  <si>
    <t xml:space="preserve">   Ажил олгогчоос НД-д төлөх шимтгэл</t>
  </si>
  <si>
    <t>А. Сонгуулийн Ерөнхий Хороо</t>
  </si>
  <si>
    <t>Б. Мэдээллийн технологийн төв</t>
  </si>
  <si>
    <t xml:space="preserve">   Бараа үйлчилгээний бусад зардал</t>
  </si>
  <si>
    <t>Цалин, хөлс болон нэмэгдэл урамшил</t>
  </si>
  <si>
    <t>Ажил олгогчоос нийгмийн даатгалд төлөх шимтгэл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</si>
  <si>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</si>
  <si>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</si>
  <si>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</si>
  <si>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</si>
  <si>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</si>
  <si>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t>Бараа үйлчилгээний бусад зардал</t>
  </si>
  <si>
    <t>2016.02.29</t>
  </si>
  <si>
    <t>МУ-ын 2016 оны төсвийн тухай хуулиар Сонгуулийн Ерөнхий Хорооны Ажлын албаны төсөв 25.2 тэрбум төгрөгөөр батлагдсан бөгөөд үүнээс 2 дугаар сард 3126.2 сая төгрөг батлагдсанаас 1120.04 сая төгрөгийн санхүүжилтийг авч 119.8 сая төгрөгийн гүйцэтгэлтэй гарлаа.</t>
  </si>
  <si>
    <t>СОНГУУЛИЙН ЕРӨНХИЙ ХОРООНЫ 2016 ОНЫ 02 ДУГААР САРЫН
ТӨСВИЙН ГҮЙЦЭТГЭЛИЙГ БАТЛАГДСАН ТӨСВИЙН ТӨЛӨВЛӨГӨӨТЭЙ
ХАРЬЦУУЛСАН ХАРЬЦУУЛАЛТ</t>
  </si>
  <si>
    <t>Тайлант үе 
/өссөн дүнгээр/</t>
  </si>
  <si>
    <t>Гүйцэтгэл 
/өссөн дүнгээр/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</si>
</sst>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topLeftCell="A45" workbookViewId="0">
      <selection activeCell="B57" sqref="B57"/>
    </sheetView>
  </sheetViews>
  <sheetFormatPr defaultColWidth="9.140625" defaultRowHeight="15"/>
  <cols>
    <col min="1" max="1" width="32.85546875" style="1" customWidth="1"/>
    <col min="2" max="2" width="15.42578125" style="2" bestFit="1" customWidth="1"/>
    <col min="3" max="4" width="14.7109375" style="1" bestFit="1" customWidth="1"/>
    <col min="5" max="5" width="14.42578125" style="1" bestFit="1" customWidth="1"/>
    <col min="6" max="6" width="8" style="1" bestFit="1" customWidth="1"/>
    <col min="7" max="16384" width="9.140625" style="1"/>
  </cols>
  <sheetData>
    <row r="1" spans="1:6" ht="46.5" customHeight="1">
      <c r="A1" s="21" t="s">
        <v>36</v>
      </c>
      <c r="B1" s="22"/>
      <c r="C1" s="22"/>
      <c r="D1" s="22"/>
      <c r="E1" s="22"/>
      <c r="F1" s="22"/>
    </row>
    <row r="2" spans="1:6" ht="15.75">
      <c r="A2" s="4"/>
      <c r="B2" s="4"/>
    </row>
    <row r="3" spans="1:6">
      <c r="A3" s="20" t="s">
        <v>15</v>
      </c>
      <c r="B3" s="20"/>
      <c r="C3" s="20"/>
      <c r="D3" s="20"/>
      <c r="E3" s="20"/>
      <c r="F3" s="20"/>
    </row>
    <row r="4" spans="1:6">
      <c r="A4" s="20" t="s">
        <v>16</v>
      </c>
      <c r="B4" s="20"/>
      <c r="C4" s="20"/>
      <c r="D4" s="20"/>
      <c r="E4" s="20"/>
      <c r="F4" s="20"/>
    </row>
    <row r="5" spans="1:6">
      <c r="B5" s="1"/>
      <c r="E5" s="35" t="s">
        <v>34</v>
      </c>
      <c r="F5" s="35"/>
    </row>
    <row r="6" spans="1:6">
      <c r="A6" s="26" t="s">
        <v>0</v>
      </c>
      <c r="B6" s="28" t="s">
        <v>1</v>
      </c>
      <c r="C6" s="29"/>
      <c r="D6" s="30" t="s">
        <v>38</v>
      </c>
      <c r="E6" s="32" t="s">
        <v>19</v>
      </c>
      <c r="F6" s="33"/>
    </row>
    <row r="7" spans="1:6" ht="25.5">
      <c r="A7" s="27"/>
      <c r="B7" s="7" t="s">
        <v>18</v>
      </c>
      <c r="C7" s="8" t="s">
        <v>37</v>
      </c>
      <c r="D7" s="31"/>
      <c r="E7" s="9" t="s">
        <v>20</v>
      </c>
      <c r="F7" s="9" t="s">
        <v>21</v>
      </c>
    </row>
    <row r="8" spans="1:6">
      <c r="A8" s="10" t="s">
        <v>2</v>
      </c>
      <c r="B8" s="11">
        <f>B9</f>
        <v>25209253900</v>
      </c>
      <c r="C8" s="11">
        <f t="shared" ref="C8:D8" si="0">C9</f>
        <v>3126207600</v>
      </c>
      <c r="D8" s="11">
        <f t="shared" si="0"/>
        <v>119814158.78</v>
      </c>
      <c r="E8" s="11">
        <f t="shared" ref="E8" si="1">E9</f>
        <v>3005781641.2199998</v>
      </c>
      <c r="F8" s="12"/>
    </row>
    <row r="9" spans="1:6">
      <c r="A9" s="18" t="s">
        <v>3</v>
      </c>
      <c r="B9" s="13">
        <f>B10+B18</f>
        <v>25209253900</v>
      </c>
      <c r="C9" s="13">
        <f t="shared" ref="C9:D9" si="2">C10+C18</f>
        <v>3126207600</v>
      </c>
      <c r="D9" s="13">
        <f t="shared" si="2"/>
        <v>119814158.78</v>
      </c>
      <c r="E9" s="13">
        <f>E10+E18</f>
        <v>3005781641.2199998</v>
      </c>
      <c r="F9" s="14"/>
    </row>
    <row r="10" spans="1:6">
      <c r="A10" s="18" t="s">
        <v>4</v>
      </c>
      <c r="B10" s="13">
        <f>B11+B12+B13+B14+B15+B16+B17</f>
        <v>23835758000</v>
      </c>
      <c r="C10" s="13">
        <f t="shared" ref="C10:D10" si="3">C11+C12+C13+C14+C15+C16+C17</f>
        <v>3125595800</v>
      </c>
      <c r="D10" s="13">
        <f t="shared" si="3"/>
        <v>119814158.78</v>
      </c>
      <c r="E10" s="13">
        <f t="shared" ref="E10" si="4">E11+E12+E13+E14+E15+E16+E17</f>
        <v>3005781641.2199998</v>
      </c>
      <c r="F10" s="14"/>
    </row>
    <row r="11" spans="1:6" ht="25.5">
      <c r="A11" s="14" t="s">
        <v>11</v>
      </c>
      <c r="B11" s="15">
        <f>B28+B45</f>
        <v>444737900</v>
      </c>
      <c r="C11" s="15">
        <f t="shared" ref="C11:D11" si="5">C28+C45</f>
        <v>74123000</v>
      </c>
      <c r="D11" s="15">
        <f t="shared" si="5"/>
        <v>66783878.349999994</v>
      </c>
      <c r="E11" s="16">
        <f>C11-D11</f>
        <v>7339121.650000006</v>
      </c>
      <c r="F11" s="14"/>
    </row>
    <row r="12" spans="1:6" ht="25.5">
      <c r="A12" s="14" t="s">
        <v>22</v>
      </c>
      <c r="B12" s="15">
        <f>B29+B46</f>
        <v>48921100</v>
      </c>
      <c r="C12" s="15">
        <f t="shared" ref="C12:D12" si="6">C29+C46</f>
        <v>8153600</v>
      </c>
      <c r="D12" s="15">
        <f t="shared" si="6"/>
        <v>7346391.6400000006</v>
      </c>
      <c r="E12" s="16">
        <f t="shared" ref="E12:E17" si="7">C12-D12</f>
        <v>807208.3599999994</v>
      </c>
      <c r="F12" s="14"/>
    </row>
    <row r="13" spans="1:6" ht="25.5">
      <c r="A13" s="14" t="s">
        <v>8</v>
      </c>
      <c r="B13" s="15">
        <f>B30</f>
        <v>15910300</v>
      </c>
      <c r="C13" s="15">
        <f t="shared" ref="C13:D13" si="8">C30</f>
        <v>2651800</v>
      </c>
      <c r="D13" s="15">
        <f t="shared" si="8"/>
        <v>1200000</v>
      </c>
      <c r="E13" s="16">
        <f t="shared" si="7"/>
        <v>1451800</v>
      </c>
      <c r="F13" s="14"/>
    </row>
    <row r="14" spans="1:6" ht="25.5">
      <c r="A14" s="14" t="s">
        <v>9</v>
      </c>
      <c r="B14" s="16">
        <f>B31+B47</f>
        <v>43948600</v>
      </c>
      <c r="C14" s="16">
        <f t="shared" ref="C14:D14" si="9">C31+C47</f>
        <v>7221800</v>
      </c>
      <c r="D14" s="16">
        <f t="shared" si="9"/>
        <v>6697410.7899999991</v>
      </c>
      <c r="E14" s="16">
        <f t="shared" si="7"/>
        <v>524389.21000000089</v>
      </c>
      <c r="F14" s="14"/>
    </row>
    <row r="15" spans="1:6">
      <c r="A15" s="14" t="s">
        <v>10</v>
      </c>
      <c r="B15" s="16">
        <f>B32+B48</f>
        <v>6777400</v>
      </c>
      <c r="C15" s="16">
        <f t="shared" ref="C15:D15" si="10">C32+C48</f>
        <v>616200</v>
      </c>
      <c r="D15" s="16">
        <f t="shared" si="10"/>
        <v>0</v>
      </c>
      <c r="E15" s="16">
        <f t="shared" si="7"/>
        <v>616200</v>
      </c>
      <c r="F15" s="14"/>
    </row>
    <row r="16" spans="1:6" ht="38.25">
      <c r="A16" s="17" t="s">
        <v>12</v>
      </c>
      <c r="B16" s="16">
        <f>B33+B49</f>
        <v>190587200</v>
      </c>
      <c r="C16" s="16">
        <f t="shared" ref="C16:D16" si="11">C33+C49</f>
        <v>31129400</v>
      </c>
      <c r="D16" s="16">
        <f t="shared" si="11"/>
        <v>25570390</v>
      </c>
      <c r="E16" s="16">
        <f t="shared" si="7"/>
        <v>5559010</v>
      </c>
      <c r="F16" s="14"/>
    </row>
    <row r="17" spans="1:6" ht="25.5">
      <c r="A17" s="17" t="s">
        <v>25</v>
      </c>
      <c r="B17" s="16">
        <f>B34</f>
        <v>23084875500</v>
      </c>
      <c r="C17" s="16">
        <f t="shared" ref="C17:D17" si="12">C34</f>
        <v>3001700000</v>
      </c>
      <c r="D17" s="16">
        <f t="shared" si="12"/>
        <v>12216088</v>
      </c>
      <c r="E17" s="16">
        <f t="shared" si="7"/>
        <v>2989483912</v>
      </c>
      <c r="F17" s="14"/>
    </row>
    <row r="18" spans="1:6">
      <c r="A18" s="18" t="s">
        <v>7</v>
      </c>
      <c r="B18" s="13">
        <f>B19</f>
        <v>1373495900</v>
      </c>
      <c r="C18" s="13">
        <f t="shared" ref="C18:D18" si="13">C19</f>
        <v>611800</v>
      </c>
      <c r="D18" s="13">
        <f t="shared" si="13"/>
        <v>0</v>
      </c>
      <c r="E18" s="13">
        <f t="shared" ref="E18" si="14">E19</f>
        <v>0</v>
      </c>
      <c r="F18" s="14"/>
    </row>
    <row r="19" spans="1:6">
      <c r="A19" s="14" t="s">
        <v>5</v>
      </c>
      <c r="B19" s="16">
        <f>B20+B21</f>
        <v>1373495900</v>
      </c>
      <c r="C19" s="16">
        <f t="shared" ref="C19:D19" si="15">C20+C21</f>
        <v>611800</v>
      </c>
      <c r="D19" s="16">
        <f t="shared" si="15"/>
        <v>0</v>
      </c>
      <c r="E19" s="16">
        <f t="shared" ref="E19" si="16">E20</f>
        <v>0</v>
      </c>
      <c r="F19" s="14"/>
    </row>
    <row r="20" spans="1:6" ht="25.5">
      <c r="A20" s="14" t="s">
        <v>13</v>
      </c>
      <c r="B20" s="16">
        <f>B37</f>
        <v>1366765900</v>
      </c>
      <c r="C20" s="16">
        <f t="shared" ref="C20:D20" si="17">C37</f>
        <v>0</v>
      </c>
      <c r="D20" s="16">
        <f t="shared" si="17"/>
        <v>0</v>
      </c>
      <c r="E20" s="16">
        <f t="shared" ref="E20" si="18">C20-D20</f>
        <v>0</v>
      </c>
      <c r="F20" s="14"/>
    </row>
    <row r="21" spans="1:6" ht="25.5">
      <c r="A21" s="14" t="s">
        <v>14</v>
      </c>
      <c r="B21" s="16">
        <f>B38</f>
        <v>6730000</v>
      </c>
      <c r="C21" s="16">
        <f t="shared" ref="C21:D21" si="19">C38</f>
        <v>611800</v>
      </c>
      <c r="D21" s="16">
        <f t="shared" si="19"/>
        <v>0</v>
      </c>
      <c r="E21" s="16">
        <f t="shared" ref="E21" si="20">C21-D21</f>
        <v>611800</v>
      </c>
      <c r="F21" s="14"/>
    </row>
    <row r="22" spans="1:6" ht="25.5">
      <c r="A22" s="18" t="s">
        <v>6</v>
      </c>
      <c r="B22" s="13">
        <f>B23</f>
        <v>25209253900</v>
      </c>
      <c r="C22" s="13">
        <f t="shared" ref="C22:E22" si="21">C23</f>
        <v>3126207600</v>
      </c>
      <c r="D22" s="13">
        <f t="shared" si="21"/>
        <v>1120036800</v>
      </c>
      <c r="E22" s="13">
        <f t="shared" si="21"/>
        <v>0</v>
      </c>
      <c r="F22" s="14"/>
    </row>
    <row r="23" spans="1:6">
      <c r="A23" s="14" t="s">
        <v>17</v>
      </c>
      <c r="B23" s="16">
        <f>B40+B51</f>
        <v>25209253900</v>
      </c>
      <c r="C23" s="16">
        <f>C40+C51</f>
        <v>3126207600</v>
      </c>
      <c r="D23" s="16">
        <f>D40+D51</f>
        <v>1120036800</v>
      </c>
      <c r="E23" s="16"/>
      <c r="F23" s="14"/>
    </row>
    <row r="24" spans="1:6">
      <c r="A24" s="23" t="s">
        <v>23</v>
      </c>
      <c r="B24" s="24"/>
      <c r="C24" s="24"/>
      <c r="D24" s="24"/>
      <c r="E24" s="24"/>
      <c r="F24" s="25"/>
    </row>
    <row r="25" spans="1:6">
      <c r="A25" s="18" t="s">
        <v>2</v>
      </c>
      <c r="B25" s="13">
        <f>B26</f>
        <v>24928561600</v>
      </c>
      <c r="C25" s="13">
        <f t="shared" ref="C25:D25" si="22">C26</f>
        <v>3079971400</v>
      </c>
      <c r="D25" s="13">
        <f t="shared" si="22"/>
        <v>75981645.319999993</v>
      </c>
      <c r="E25" s="13">
        <f t="shared" ref="E25" si="23">E26</f>
        <v>3003989754.6799998</v>
      </c>
      <c r="F25" s="14"/>
    </row>
    <row r="26" spans="1:6">
      <c r="A26" s="18" t="s">
        <v>3</v>
      </c>
      <c r="B26" s="13">
        <f>B27+B35</f>
        <v>24928561600</v>
      </c>
      <c r="C26" s="13">
        <f>C27+C35</f>
        <v>3079971400</v>
      </c>
      <c r="D26" s="13">
        <f>D27+D35</f>
        <v>75981645.319999993</v>
      </c>
      <c r="E26" s="13">
        <f>E27+E35</f>
        <v>3003989754.6799998</v>
      </c>
      <c r="F26" s="14"/>
    </row>
    <row r="27" spans="1:6">
      <c r="A27" s="18" t="s">
        <v>4</v>
      </c>
      <c r="B27" s="13">
        <f>B28+B29+B30+B31+B32+B33+B34</f>
        <v>23555065700</v>
      </c>
      <c r="C27" s="13">
        <f t="shared" ref="C27:D27" si="24">C28+C29+C30+C31+C32+C33+C34</f>
        <v>3079359600</v>
      </c>
      <c r="D27" s="13">
        <f t="shared" si="24"/>
        <v>75981645.319999993</v>
      </c>
      <c r="E27" s="13">
        <f t="shared" ref="E27" si="25">E28+E29+E30+E31+E32+E33+E34</f>
        <v>3003377954.6799998</v>
      </c>
      <c r="F27" s="14"/>
    </row>
    <row r="28" spans="1:6" ht="25.5">
      <c r="A28" s="14" t="s">
        <v>26</v>
      </c>
      <c r="B28" s="15">
        <v>287155800</v>
      </c>
      <c r="C28" s="15">
        <v>47859400</v>
      </c>
      <c r="D28" s="16">
        <v>42040284.729999997</v>
      </c>
      <c r="E28" s="16">
        <f>C28-D28</f>
        <v>5819115.2700000033</v>
      </c>
      <c r="F28" s="14"/>
    </row>
    <row r="29" spans="1:6">
      <c r="A29" s="14" t="s">
        <v>31</v>
      </c>
      <c r="B29" s="15">
        <v>31587000</v>
      </c>
      <c r="C29" s="15">
        <v>5264600</v>
      </c>
      <c r="D29" s="19">
        <v>4624431.32</v>
      </c>
      <c r="E29" s="16">
        <f t="shared" ref="E29:E34" si="26">C29-D29</f>
        <v>640168.6799999997</v>
      </c>
      <c r="F29" s="14"/>
    </row>
    <row r="30" spans="1:6" ht="25.5">
      <c r="A30" s="14" t="s">
        <v>32</v>
      </c>
      <c r="B30" s="15">
        <v>15910300</v>
      </c>
      <c r="C30" s="15">
        <v>2651800</v>
      </c>
      <c r="D30" s="16">
        <v>1200000</v>
      </c>
      <c r="E30" s="16">
        <f t="shared" si="26"/>
        <v>1451800</v>
      </c>
      <c r="F30" s="14"/>
    </row>
    <row r="31" spans="1:6">
      <c r="A31" s="14" t="s">
        <v>28</v>
      </c>
      <c r="B31" s="16">
        <v>31108500</v>
      </c>
      <c r="C31" s="16">
        <v>5133200</v>
      </c>
      <c r="D31" s="16">
        <v>5042451.2699999996</v>
      </c>
      <c r="E31" s="16">
        <f t="shared" si="26"/>
        <v>90748.730000000447</v>
      </c>
      <c r="F31" s="14"/>
    </row>
    <row r="32" spans="1:6">
      <c r="A32" s="14" t="s">
        <v>29</v>
      </c>
      <c r="B32" s="16">
        <v>3664800</v>
      </c>
      <c r="C32" s="16">
        <v>333200</v>
      </c>
      <c r="D32" s="16">
        <v>0</v>
      </c>
      <c r="E32" s="16">
        <f t="shared" si="26"/>
        <v>333200</v>
      </c>
      <c r="F32" s="14"/>
    </row>
    <row r="33" spans="1:6" ht="38.25">
      <c r="A33" s="17" t="s">
        <v>30</v>
      </c>
      <c r="B33" s="16">
        <v>100763800</v>
      </c>
      <c r="C33" s="16">
        <v>16417400</v>
      </c>
      <c r="D33" s="16">
        <v>10858390</v>
      </c>
      <c r="E33" s="16">
        <f t="shared" si="26"/>
        <v>5559010</v>
      </c>
      <c r="F33" s="14"/>
    </row>
    <row r="34" spans="1:6">
      <c r="A34" s="14" t="s">
        <v>33</v>
      </c>
      <c r="B34" s="15">
        <v>23084875500</v>
      </c>
      <c r="C34" s="16">
        <v>3001700000</v>
      </c>
      <c r="D34" s="16">
        <v>12216088</v>
      </c>
      <c r="E34" s="16">
        <f t="shared" si="26"/>
        <v>2989483912</v>
      </c>
      <c r="F34" s="14"/>
    </row>
    <row r="35" spans="1:6">
      <c r="A35" s="18" t="s">
        <v>7</v>
      </c>
      <c r="B35" s="13">
        <f>B36</f>
        <v>1373495900</v>
      </c>
      <c r="C35" s="13">
        <f t="shared" ref="C35:D35" si="27">C36</f>
        <v>611800</v>
      </c>
      <c r="D35" s="13">
        <f t="shared" si="27"/>
        <v>0</v>
      </c>
      <c r="E35" s="13">
        <f t="shared" ref="E35" si="28">E36</f>
        <v>611800</v>
      </c>
      <c r="F35" s="14"/>
    </row>
    <row r="36" spans="1:6">
      <c r="A36" s="14" t="s">
        <v>5</v>
      </c>
      <c r="B36" s="16">
        <f>B37+B38</f>
        <v>1373495900</v>
      </c>
      <c r="C36" s="16">
        <f t="shared" ref="C36:D36" si="29">C37+C38</f>
        <v>611800</v>
      </c>
      <c r="D36" s="16">
        <f t="shared" si="29"/>
        <v>0</v>
      </c>
      <c r="E36" s="16">
        <f t="shared" ref="E36" si="30">E37+E38</f>
        <v>611800</v>
      </c>
      <c r="F36" s="14"/>
    </row>
    <row r="37" spans="1:6" ht="25.5">
      <c r="A37" s="14" t="s">
        <v>13</v>
      </c>
      <c r="B37" s="16">
        <v>1366765900</v>
      </c>
      <c r="C37" s="16">
        <v>0</v>
      </c>
      <c r="D37" s="16">
        <v>0</v>
      </c>
      <c r="E37" s="16">
        <f t="shared" ref="E37:E38" si="31">C37-D37</f>
        <v>0</v>
      </c>
      <c r="F37" s="14"/>
    </row>
    <row r="38" spans="1:6" ht="25.5">
      <c r="A38" s="14" t="s">
        <v>14</v>
      </c>
      <c r="B38" s="16">
        <v>6730000</v>
      </c>
      <c r="C38" s="16">
        <v>611800</v>
      </c>
      <c r="D38" s="16">
        <v>0</v>
      </c>
      <c r="E38" s="16">
        <f t="shared" si="31"/>
        <v>611800</v>
      </c>
      <c r="F38" s="14"/>
    </row>
    <row r="39" spans="1:6" ht="25.5">
      <c r="A39" s="18" t="s">
        <v>6</v>
      </c>
      <c r="B39" s="13">
        <f>B40</f>
        <v>24928561600</v>
      </c>
      <c r="C39" s="13">
        <f t="shared" ref="C39:D39" si="32">C40</f>
        <v>3079971400</v>
      </c>
      <c r="D39" s="13">
        <f t="shared" si="32"/>
        <v>1073800600</v>
      </c>
      <c r="E39" s="13">
        <f t="shared" ref="E39" si="33">E40</f>
        <v>2006170800</v>
      </c>
      <c r="F39" s="14"/>
    </row>
    <row r="40" spans="1:6">
      <c r="A40" s="14" t="s">
        <v>17</v>
      </c>
      <c r="B40" s="16">
        <v>24928561600</v>
      </c>
      <c r="C40" s="16">
        <v>3079971400</v>
      </c>
      <c r="D40" s="16">
        <v>1073800600</v>
      </c>
      <c r="E40" s="16">
        <f t="shared" ref="E40" si="34">C40-D40</f>
        <v>2006170800</v>
      </c>
      <c r="F40" s="14"/>
    </row>
    <row r="41" spans="1:6">
      <c r="A41" s="23" t="s">
        <v>24</v>
      </c>
      <c r="B41" s="24"/>
      <c r="C41" s="24"/>
      <c r="D41" s="24"/>
      <c r="E41" s="24"/>
      <c r="F41" s="25"/>
    </row>
    <row r="42" spans="1:6">
      <c r="A42" s="18" t="s">
        <v>2</v>
      </c>
      <c r="B42" s="13">
        <f>B43</f>
        <v>280692300</v>
      </c>
      <c r="C42" s="13">
        <f>C43</f>
        <v>46236200</v>
      </c>
      <c r="D42" s="13">
        <f>D43</f>
        <v>43832513.460000001</v>
      </c>
      <c r="E42" s="13">
        <f t="shared" ref="E42:E43" si="35">E43</f>
        <v>2403686.5399999991</v>
      </c>
      <c r="F42" s="14"/>
    </row>
    <row r="43" spans="1:6">
      <c r="A43" s="18" t="s">
        <v>3</v>
      </c>
      <c r="B43" s="13">
        <f>B44</f>
        <v>280692300</v>
      </c>
      <c r="C43" s="13">
        <f t="shared" ref="C43:D43" si="36">C44</f>
        <v>46236200</v>
      </c>
      <c r="D43" s="13">
        <f t="shared" si="36"/>
        <v>43832513.460000001</v>
      </c>
      <c r="E43" s="13">
        <f t="shared" si="35"/>
        <v>2403686.5399999991</v>
      </c>
      <c r="F43" s="14"/>
    </row>
    <row r="44" spans="1:6">
      <c r="A44" s="18" t="s">
        <v>4</v>
      </c>
      <c r="B44" s="13">
        <f>B45+B46+B47+B48+B49</f>
        <v>280692300</v>
      </c>
      <c r="C44" s="13">
        <f t="shared" ref="C44:E44" si="37">C45+C46+C47+C48+C49</f>
        <v>46236200</v>
      </c>
      <c r="D44" s="13">
        <f t="shared" si="37"/>
        <v>43832513.460000001</v>
      </c>
      <c r="E44" s="13">
        <f t="shared" si="37"/>
        <v>2403686.5399999991</v>
      </c>
      <c r="F44" s="14"/>
    </row>
    <row r="45" spans="1:6" ht="25.5">
      <c r="A45" s="14" t="s">
        <v>26</v>
      </c>
      <c r="B45" s="15">
        <v>157582100</v>
      </c>
      <c r="C45" s="15">
        <v>26263600</v>
      </c>
      <c r="D45" s="16">
        <v>24743593.620000001</v>
      </c>
      <c r="E45" s="16">
        <f>C45-D45</f>
        <v>1520006.379999999</v>
      </c>
      <c r="F45" s="14"/>
    </row>
    <row r="46" spans="1:6" ht="25.5">
      <c r="A46" s="14" t="s">
        <v>27</v>
      </c>
      <c r="B46" s="15">
        <v>17334100</v>
      </c>
      <c r="C46" s="15">
        <v>2889000</v>
      </c>
      <c r="D46" s="16">
        <v>2721960.32</v>
      </c>
      <c r="E46" s="16">
        <f t="shared" ref="E46:E51" si="38">C46-D46</f>
        <v>167039.68000000017</v>
      </c>
      <c r="F46" s="14"/>
    </row>
    <row r="47" spans="1:6">
      <c r="A47" s="14" t="s">
        <v>28</v>
      </c>
      <c r="B47" s="16">
        <v>12840100</v>
      </c>
      <c r="C47" s="16">
        <v>2088600</v>
      </c>
      <c r="D47" s="16">
        <v>1654959.52</v>
      </c>
      <c r="E47" s="16">
        <f t="shared" si="38"/>
        <v>433640.48</v>
      </c>
      <c r="F47" s="14"/>
    </row>
    <row r="48" spans="1:6">
      <c r="A48" s="14" t="s">
        <v>29</v>
      </c>
      <c r="B48" s="16">
        <v>3112600</v>
      </c>
      <c r="C48" s="16">
        <v>283000</v>
      </c>
      <c r="D48" s="16">
        <v>0</v>
      </c>
      <c r="E48" s="16">
        <f t="shared" si="38"/>
        <v>283000</v>
      </c>
      <c r="F48" s="14"/>
    </row>
    <row r="49" spans="1:6" ht="38.25">
      <c r="A49" s="17" t="s">
        <v>30</v>
      </c>
      <c r="B49" s="16">
        <v>89823400</v>
      </c>
      <c r="C49" s="16">
        <v>14712000</v>
      </c>
      <c r="D49" s="16">
        <v>14712000</v>
      </c>
      <c r="E49" s="16">
        <f t="shared" si="38"/>
        <v>0</v>
      </c>
      <c r="F49" s="14"/>
    </row>
    <row r="50" spans="1:6" ht="25.5">
      <c r="A50" s="18" t="s">
        <v>6</v>
      </c>
      <c r="B50" s="13">
        <f>B51</f>
        <v>280692300</v>
      </c>
      <c r="C50" s="13">
        <f t="shared" ref="C50" si="39">C51</f>
        <v>46236200</v>
      </c>
      <c r="D50" s="13">
        <f t="shared" ref="D50" si="40">D51</f>
        <v>46236200</v>
      </c>
      <c r="E50" s="13">
        <f t="shared" ref="E50" si="41">E51</f>
        <v>0</v>
      </c>
      <c r="F50" s="14"/>
    </row>
    <row r="51" spans="1:6">
      <c r="A51" s="14" t="s">
        <v>17</v>
      </c>
      <c r="B51" s="16">
        <v>280692300</v>
      </c>
      <c r="C51" s="16">
        <v>46236200</v>
      </c>
      <c r="D51" s="16">
        <v>46236200</v>
      </c>
      <c r="E51" s="16">
        <f t="shared" si="38"/>
        <v>0</v>
      </c>
      <c r="F51" s="14"/>
    </row>
    <row r="52" spans="1:6">
      <c r="A52" s="6"/>
      <c r="B52" s="3"/>
    </row>
    <row r="53" spans="1:6" ht="45" customHeight="1">
      <c r="A53" s="34" t="s">
        <v>35</v>
      </c>
      <c r="B53" s="34"/>
      <c r="C53" s="34"/>
      <c r="D53" s="34"/>
      <c r="E53" s="34"/>
      <c r="F53" s="34"/>
    </row>
    <row r="54" spans="1:6">
      <c r="A54" s="5"/>
    </row>
    <row r="55" spans="1:6">
      <c r="A55" s="5"/>
    </row>
  </sheetData>
  <mergeCells count="11">
    <mergeCell ref="A53:F53"/>
    <mergeCell ref="E5:F5"/>
    <mergeCell ref="A3:F3"/>
    <mergeCell ref="A4:F4"/>
    <mergeCell ref="A1:F1"/>
    <mergeCell ref="A24:F24"/>
    <mergeCell ref="A41:F41"/>
    <mergeCell ref="A6:A7"/>
    <mergeCell ref="B6:C6"/>
    <mergeCell ref="D6:D7"/>
    <mergeCell ref="E6:F6"/>
  </mergeCells>
  <pageMargins left="0.19" right="0.12" top="0.7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Tsogtbayar</cp:lastModifiedBy>
  <cp:lastPrinted>2016-03-02T10:56:11Z</cp:lastPrinted>
  <dcterms:created xsi:type="dcterms:W3CDTF">2014-12-25T02:56:02Z</dcterms:created>
  <dcterms:modified xsi:type="dcterms:W3CDTF">2016-03-02T11:12:31Z</dcterms:modified>
</cp:coreProperties>
</file>