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7520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7" i="1"/>
  <c r="E46" s="1"/>
  <c r="D46"/>
  <c r="C46"/>
  <c r="B46"/>
  <c r="E45"/>
  <c r="E44" s="1"/>
  <c r="D44"/>
  <c r="C44"/>
  <c r="B44"/>
  <c r="E43"/>
  <c r="E42" s="1"/>
  <c r="E41" s="1"/>
  <c r="D42"/>
  <c r="C42"/>
  <c r="C41" s="1"/>
  <c r="C32" s="1"/>
  <c r="C31" s="1"/>
  <c r="B42"/>
  <c r="E40"/>
  <c r="E39"/>
  <c r="E38"/>
  <c r="E37"/>
  <c r="E36"/>
  <c r="E35"/>
  <c r="E34"/>
  <c r="D33"/>
  <c r="C33"/>
  <c r="B33"/>
  <c r="B27"/>
  <c r="B22"/>
  <c r="B21"/>
  <c r="B20"/>
  <c r="B19"/>
  <c r="B18"/>
  <c r="B17"/>
  <c r="B16"/>
  <c r="C29"/>
  <c r="D29"/>
  <c r="D22"/>
  <c r="C22"/>
  <c r="E33" l="1"/>
  <c r="B41"/>
  <c r="B32" s="1"/>
  <c r="B31" s="1"/>
  <c r="D41"/>
  <c r="D32" s="1"/>
  <c r="D31" s="1"/>
  <c r="E32"/>
  <c r="E31" s="1"/>
  <c r="E22"/>
  <c r="E29"/>
  <c r="D27"/>
  <c r="D25"/>
  <c r="D16"/>
  <c r="D17"/>
  <c r="D18"/>
  <c r="D19"/>
  <c r="D20"/>
  <c r="D21"/>
  <c r="C27"/>
  <c r="C25"/>
  <c r="E25" s="1"/>
  <c r="C21"/>
  <c r="C20"/>
  <c r="C19"/>
  <c r="C18"/>
  <c r="C17"/>
  <c r="C16"/>
  <c r="E62"/>
  <c r="E16" l="1"/>
  <c r="E18"/>
  <c r="E19"/>
  <c r="E17"/>
  <c r="E21"/>
  <c r="E20"/>
  <c r="C15"/>
  <c r="D15"/>
  <c r="B15"/>
  <c r="C26"/>
  <c r="C24"/>
  <c r="C59"/>
  <c r="C58" s="1"/>
  <c r="C51"/>
  <c r="E61"/>
  <c r="D61"/>
  <c r="C61"/>
  <c r="B61"/>
  <c r="E60"/>
  <c r="E59" s="1"/>
  <c r="E58" s="1"/>
  <c r="D59"/>
  <c r="D58" s="1"/>
  <c r="B59"/>
  <c r="B58" s="1"/>
  <c r="E57"/>
  <c r="E56"/>
  <c r="E55"/>
  <c r="E54"/>
  <c r="E53"/>
  <c r="E52"/>
  <c r="D51"/>
  <c r="B51"/>
  <c r="E28"/>
  <c r="D28"/>
  <c r="C28"/>
  <c r="B28"/>
  <c r="E27"/>
  <c r="E26" s="1"/>
  <c r="D26"/>
  <c r="B26"/>
  <c r="E24"/>
  <c r="D24"/>
  <c r="B24"/>
  <c r="D50" l="1"/>
  <c r="D49" s="1"/>
  <c r="E15"/>
  <c r="C50"/>
  <c r="C49" s="1"/>
  <c r="D23"/>
  <c r="D14" s="1"/>
  <c r="D13" s="1"/>
  <c r="C23"/>
  <c r="C14" s="1"/>
  <c r="C13" s="1"/>
  <c r="B23"/>
  <c r="B14" s="1"/>
  <c r="B13" s="1"/>
  <c r="E23"/>
  <c r="E51"/>
  <c r="E50" s="1"/>
  <c r="E49" s="1"/>
  <c r="B50"/>
  <c r="B49" s="1"/>
  <c r="E14" l="1"/>
  <c r="E13" s="1"/>
</calcChain>
</file>

<file path=xl/sharedStrings.xml><?xml version="1.0" encoding="utf-8"?>
<sst xmlns="http://schemas.openxmlformats.org/spreadsheetml/2006/main" count="67" uniqueCount="45">
  <si>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</si>
  <si>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</si>
  <si>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</si>
  <si>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</si>
  <si>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</si>
  <si>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</si>
  <si>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НИЙГМИЙН ХАМГААЛАЛ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</si>
  <si>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</si>
  <si>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</si>
  <si>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</si>
  <si>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</si>
  <si>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</si>
  <si>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</si>
  <si>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</si>
  <si>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</si>
  <si>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</si>
  <si>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</si>
  <si>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</si>
  <si>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</si>
  <si>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</si>
  <si>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</si>
  <si>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</si>
  <si>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</si>
  <si>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</si>
  <si>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</si>
  <si>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</si>
  <si>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</si>
  <si>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</si>
  <si>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</si>
  <si>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</si>
  <si>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>/мян.төгрөг/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</si>
  <si>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</si>
  <si>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</si>
  <si>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</si>
  <si>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Байрны түрээс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</si>
  <si>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</si>
  <si>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</si>
  <si>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</si>
  <si>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</si>
  <si>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</si>
  <si>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</si>
  <si>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СОНГУУЛИЙН ЕРӨНХИЙ ХОРООНЫ 2015 ОНЫ 09 ДҮГЭЭР САРЫН</t>
  </si>
  <si>
    <t>2015.10.05</t>
  </si>
  <si>
    <t>Сонгуулийн Ерөнхий Хорооны даргын багц</t>
  </si>
  <si>
    <r>
      <rPr>
        <b/>
        <sz val="12"/>
        <rFont val="Arial"/>
        <family val="2"/>
        <charset val="204"/>
      </rPr>
      <t xml:space="preserve">СЕХ-ны 2015 оны 09 дүгээр сарын төсвийн гүйцэтгэлийн тайлангийн тайлбар: 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төсөв 950.1 сая төгрөг батлагдсан бөгөөд үүнээс 9 сарын байдлаар 708.7 сая төгрөг батлагдаж 702.2 сая төгрөгийн санхүүжилт авч, 565.4 сая төгрөгийн гүйцэтгэлтэй гарсан байна. 9 дүгээр сард цалин хөлс, нийгмийн даатгалын шимтгэлийн зардлаас бусад зардлын гүйлгээ хийх эрхийг хассанаас 6.0 орчим сая төгрөгийн өртэй гарч байна.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</si>
</sst>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6"/>
  <sheetViews>
    <sheetView tabSelected="1" topLeftCell="A4" zoomScale="102" zoomScaleNormal="102" workbookViewId="0">
      <selection activeCell="A10" sqref="A10:A11"/>
    </sheetView>
  </sheetViews>
  <sheetFormatPr defaultColWidth="9.140625" defaultRowHeight="15"/>
  <cols>
    <col min="1" max="1" width="41.140625" style="1" customWidth="1"/>
    <col min="2" max="2" width="11.7109375" style="2" customWidth="1"/>
    <col min="3" max="3" width="11.140625" style="1" customWidth="1"/>
    <col min="4" max="4" width="11.42578125" style="1" customWidth="1"/>
    <col min="5" max="5" width="11.140625" style="1" customWidth="1"/>
    <col min="6" max="6" width="9.140625" style="1" customWidth="1"/>
    <col min="7" max="16384" width="9.140625" style="1"/>
  </cols>
  <sheetData>
    <row r="2" spans="1:6" ht="15.75">
      <c r="A2" s="25" t="s">
        <v>41</v>
      </c>
      <c r="B2" s="25"/>
      <c r="C2" s="25"/>
      <c r="D2" s="25"/>
      <c r="E2" s="25"/>
      <c r="F2" s="25"/>
    </row>
    <row r="3" spans="1:6" ht="15.75">
      <c r="A3" s="25" t="s">
        <v>26</v>
      </c>
      <c r="B3" s="25"/>
      <c r="C3" s="25"/>
      <c r="D3" s="25"/>
      <c r="E3" s="25"/>
      <c r="F3" s="25"/>
    </row>
    <row r="4" spans="1:6" ht="15.75">
      <c r="A4" s="26" t="s">
        <v>27</v>
      </c>
      <c r="B4" s="26"/>
      <c r="C4" s="26"/>
      <c r="D4" s="26"/>
      <c r="E4" s="26"/>
      <c r="F4" s="26"/>
    </row>
    <row r="5" spans="1:6" ht="15.75">
      <c r="A5" s="10"/>
      <c r="B5" s="10"/>
    </row>
    <row r="6" spans="1:6">
      <c r="A6" s="11" t="s">
        <v>16</v>
      </c>
      <c r="B6" s="11"/>
    </row>
    <row r="7" spans="1:6">
      <c r="A7" s="27" t="s">
        <v>17</v>
      </c>
      <c r="B7" s="27"/>
    </row>
    <row r="8" spans="1:6">
      <c r="A8" s="18"/>
      <c r="B8" s="18"/>
    </row>
    <row r="9" spans="1:6">
      <c r="A9" s="21" t="s">
        <v>42</v>
      </c>
      <c r="B9" s="1"/>
      <c r="F9" s="2" t="s">
        <v>30</v>
      </c>
    </row>
    <row r="10" spans="1:6">
      <c r="A10" s="28" t="s">
        <v>0</v>
      </c>
      <c r="B10" s="30" t="s">
        <v>1</v>
      </c>
      <c r="C10" s="31"/>
      <c r="D10" s="32" t="s">
        <v>21</v>
      </c>
      <c r="E10" s="34" t="s">
        <v>22</v>
      </c>
      <c r="F10" s="35"/>
    </row>
    <row r="11" spans="1:6" ht="45">
      <c r="A11" s="29"/>
      <c r="B11" s="13" t="s">
        <v>19</v>
      </c>
      <c r="C11" s="15" t="s">
        <v>20</v>
      </c>
      <c r="D11" s="33"/>
      <c r="E11" s="14" t="s">
        <v>23</v>
      </c>
      <c r="F11" s="14" t="s">
        <v>24</v>
      </c>
    </row>
    <row r="12" spans="1:6" ht="24.75" customHeight="1">
      <c r="A12" s="37" t="s">
        <v>43</v>
      </c>
      <c r="B12" s="38"/>
      <c r="C12" s="38"/>
      <c r="D12" s="38"/>
      <c r="E12" s="38"/>
      <c r="F12" s="39"/>
    </row>
    <row r="13" spans="1:6" ht="21.6" customHeight="1">
      <c r="A13" s="6" t="s">
        <v>2</v>
      </c>
      <c r="B13" s="7">
        <f>B14</f>
        <v>950165.3</v>
      </c>
      <c r="C13" s="7">
        <f t="shared" ref="C13:E13" si="0">C14</f>
        <v>708715.60000000009</v>
      </c>
      <c r="D13" s="7">
        <f t="shared" si="0"/>
        <v>565370.70000000007</v>
      </c>
      <c r="E13" s="7">
        <f t="shared" si="0"/>
        <v>143344.9</v>
      </c>
      <c r="F13" s="12"/>
    </row>
    <row r="14" spans="1:6" ht="15.75">
      <c r="A14" s="6" t="s">
        <v>3</v>
      </c>
      <c r="B14" s="7">
        <f>B15+B23</f>
        <v>950165.3</v>
      </c>
      <c r="C14" s="7">
        <f>C15+C23</f>
        <v>708715.60000000009</v>
      </c>
      <c r="D14" s="7">
        <f>D15+D23</f>
        <v>565370.70000000007</v>
      </c>
      <c r="E14" s="7">
        <f>E15+E23</f>
        <v>143344.9</v>
      </c>
      <c r="F14" s="12"/>
    </row>
    <row r="15" spans="1:6" ht="15.75">
      <c r="A15" s="6" t="s">
        <v>4</v>
      </c>
      <c r="B15" s="7">
        <f>B16+B17+B18+B19+B20+B21+B22</f>
        <v>855051.8</v>
      </c>
      <c r="C15" s="7">
        <f t="shared" ref="C15:E15" si="1">C16+C17+C18+C19+C20+C21+C22</f>
        <v>621489.30000000005</v>
      </c>
      <c r="D15" s="7">
        <f t="shared" si="1"/>
        <v>522651.4</v>
      </c>
      <c r="E15" s="7">
        <f t="shared" si="1"/>
        <v>98837.9</v>
      </c>
      <c r="F15" s="12"/>
    </row>
    <row r="16" spans="1:6">
      <c r="A16" s="3" t="s">
        <v>12</v>
      </c>
      <c r="B16" s="5">
        <f t="shared" ref="B16" si="2">B34+B52</f>
        <v>474196.80000000005</v>
      </c>
      <c r="C16" s="5">
        <f t="shared" ref="C16:D21" si="3">C34+C52</f>
        <v>343998.2</v>
      </c>
      <c r="D16" s="5">
        <f t="shared" si="3"/>
        <v>303672.5</v>
      </c>
      <c r="E16" s="4">
        <f t="shared" ref="E16:E22" si="4">C16-D16</f>
        <v>40325.700000000012</v>
      </c>
      <c r="F16" s="12"/>
    </row>
    <row r="17" spans="1:6">
      <c r="A17" s="3" t="s">
        <v>25</v>
      </c>
      <c r="B17" s="5">
        <f t="shared" ref="B17" si="5">B35+B53</f>
        <v>49598.5</v>
      </c>
      <c r="C17" s="5">
        <f t="shared" si="3"/>
        <v>37199.699999999997</v>
      </c>
      <c r="D17" s="5">
        <f t="shared" si="3"/>
        <v>33213</v>
      </c>
      <c r="E17" s="4">
        <f t="shared" si="4"/>
        <v>3986.6999999999971</v>
      </c>
      <c r="F17" s="12"/>
    </row>
    <row r="18" spans="1:6" ht="30">
      <c r="A18" s="12" t="s">
        <v>9</v>
      </c>
      <c r="B18" s="5">
        <f t="shared" ref="B18" si="6">B36+B54</f>
        <v>25036</v>
      </c>
      <c r="C18" s="5">
        <f t="shared" si="3"/>
        <v>20356.2</v>
      </c>
      <c r="D18" s="5">
        <f t="shared" si="3"/>
        <v>4836.2</v>
      </c>
      <c r="E18" s="4">
        <f t="shared" si="4"/>
        <v>15520</v>
      </c>
      <c r="F18" s="12"/>
    </row>
    <row r="19" spans="1:6">
      <c r="A19" s="3" t="s">
        <v>10</v>
      </c>
      <c r="B19" s="4">
        <f t="shared" ref="B19" si="7">B37+B55</f>
        <v>43280.4</v>
      </c>
      <c r="C19" s="4">
        <f t="shared" si="3"/>
        <v>27797.100000000002</v>
      </c>
      <c r="D19" s="4">
        <f t="shared" si="3"/>
        <v>25555.599999999999</v>
      </c>
      <c r="E19" s="4">
        <f t="shared" si="4"/>
        <v>2241.5000000000036</v>
      </c>
      <c r="F19" s="12"/>
    </row>
    <row r="20" spans="1:6">
      <c r="A20" s="3" t="s">
        <v>11</v>
      </c>
      <c r="B20" s="4">
        <f t="shared" ref="B20" si="8">B38+B56</f>
        <v>61456.9</v>
      </c>
      <c r="C20" s="4">
        <f t="shared" si="3"/>
        <v>51513</v>
      </c>
      <c r="D20" s="4">
        <f t="shared" si="3"/>
        <v>36069.4</v>
      </c>
      <c r="E20" s="4">
        <f t="shared" si="4"/>
        <v>15443.599999999999</v>
      </c>
      <c r="F20" s="12"/>
    </row>
    <row r="21" spans="1:6" ht="30">
      <c r="A21" s="16" t="s">
        <v>13</v>
      </c>
      <c r="B21" s="4">
        <f t="shared" ref="B21" si="9">B39+B57</f>
        <v>159048.20000000001</v>
      </c>
      <c r="C21" s="4">
        <f t="shared" si="3"/>
        <v>120202.6</v>
      </c>
      <c r="D21" s="4">
        <f t="shared" si="3"/>
        <v>119304.70000000001</v>
      </c>
      <c r="E21" s="4">
        <f t="shared" si="4"/>
        <v>897.89999999999418</v>
      </c>
      <c r="F21" s="12"/>
    </row>
    <row r="22" spans="1:6">
      <c r="A22" s="16" t="s">
        <v>31</v>
      </c>
      <c r="B22" s="4">
        <f>B40</f>
        <v>42435</v>
      </c>
      <c r="C22" s="4">
        <f>C40</f>
        <v>20422.5</v>
      </c>
      <c r="D22" s="4">
        <f t="shared" ref="D22" si="10">D40</f>
        <v>0</v>
      </c>
      <c r="E22" s="4">
        <f t="shared" si="4"/>
        <v>20422.5</v>
      </c>
      <c r="F22" s="12"/>
    </row>
    <row r="23" spans="1:6" ht="15.75">
      <c r="A23" s="6" t="s">
        <v>8</v>
      </c>
      <c r="B23" s="7">
        <f>B24+B26</f>
        <v>95113.5</v>
      </c>
      <c r="C23" s="7">
        <f>C24+C26</f>
        <v>87226.3</v>
      </c>
      <c r="D23" s="7">
        <f t="shared" ref="D23:E23" si="11">D24+D26</f>
        <v>42719.3</v>
      </c>
      <c r="E23" s="7">
        <f t="shared" si="11"/>
        <v>44507</v>
      </c>
      <c r="F23" s="12"/>
    </row>
    <row r="24" spans="1:6">
      <c r="A24" s="3" t="s">
        <v>5</v>
      </c>
      <c r="B24" s="4">
        <f>B25</f>
        <v>2160</v>
      </c>
      <c r="C24" s="4">
        <f>C25</f>
        <v>2160</v>
      </c>
      <c r="D24" s="4">
        <f t="shared" ref="D24:E24" si="12">D25</f>
        <v>0</v>
      </c>
      <c r="E24" s="4">
        <f t="shared" si="12"/>
        <v>2160</v>
      </c>
      <c r="F24" s="12"/>
    </row>
    <row r="25" spans="1:6">
      <c r="A25" s="3" t="s">
        <v>14</v>
      </c>
      <c r="B25" s="4">
        <v>2160</v>
      </c>
      <c r="C25" s="4">
        <f>C43</f>
        <v>2160</v>
      </c>
      <c r="D25" s="4">
        <f t="shared" ref="D25" si="13">D43</f>
        <v>0</v>
      </c>
      <c r="E25" s="4">
        <f t="shared" ref="E25:E29" si="14">C25-D25</f>
        <v>2160</v>
      </c>
      <c r="F25" s="12"/>
    </row>
    <row r="26" spans="1:6">
      <c r="A26" s="3" t="s">
        <v>6</v>
      </c>
      <c r="B26" s="4">
        <f>B27</f>
        <v>92953.5</v>
      </c>
      <c r="C26" s="4">
        <f>C27</f>
        <v>85066.3</v>
      </c>
      <c r="D26" s="4">
        <f t="shared" ref="D26:E26" si="15">D27</f>
        <v>42719.3</v>
      </c>
      <c r="E26" s="4">
        <f t="shared" si="15"/>
        <v>42347</v>
      </c>
      <c r="F26" s="12"/>
    </row>
    <row r="27" spans="1:6" ht="30">
      <c r="A27" s="12" t="s">
        <v>15</v>
      </c>
      <c r="B27" s="4">
        <f>B45+B60</f>
        <v>92953.5</v>
      </c>
      <c r="C27" s="4">
        <f>C45+C60</f>
        <v>85066.3</v>
      </c>
      <c r="D27" s="4">
        <f>D45+D60</f>
        <v>42719.3</v>
      </c>
      <c r="E27" s="4">
        <f t="shared" si="14"/>
        <v>42347</v>
      </c>
      <c r="F27" s="12"/>
    </row>
    <row r="28" spans="1:6" ht="15.75">
      <c r="A28" s="6" t="s">
        <v>7</v>
      </c>
      <c r="B28" s="7">
        <f>B29</f>
        <v>950165.3</v>
      </c>
      <c r="C28" s="7">
        <f t="shared" ref="C28:E28" si="16">C29</f>
        <v>708715.6</v>
      </c>
      <c r="D28" s="7">
        <f t="shared" si="16"/>
        <v>702172.2</v>
      </c>
      <c r="E28" s="7">
        <f t="shared" si="16"/>
        <v>6543.4000000000233</v>
      </c>
      <c r="F28" s="12"/>
    </row>
    <row r="29" spans="1:6">
      <c r="A29" s="3" t="s">
        <v>18</v>
      </c>
      <c r="B29" s="4">
        <v>950165.3</v>
      </c>
      <c r="C29" s="4">
        <f>C47+C62</f>
        <v>708715.6</v>
      </c>
      <c r="D29" s="4">
        <f>D47+D62</f>
        <v>702172.2</v>
      </c>
      <c r="E29" s="4">
        <f t="shared" si="14"/>
        <v>6543.4000000000233</v>
      </c>
      <c r="F29" s="12"/>
    </row>
    <row r="30" spans="1:6" ht="25.15" customHeight="1">
      <c r="A30" s="22" t="s">
        <v>28</v>
      </c>
      <c r="B30" s="23"/>
      <c r="C30" s="23"/>
      <c r="D30" s="23"/>
      <c r="E30" s="23"/>
      <c r="F30" s="24"/>
    </row>
    <row r="31" spans="1:6" ht="15.75">
      <c r="A31" s="6" t="s">
        <v>2</v>
      </c>
      <c r="B31" s="7">
        <f>B32</f>
        <v>652845.10000000009</v>
      </c>
      <c r="C31" s="7">
        <f t="shared" ref="C31:E31" si="17">C32</f>
        <v>491231.2</v>
      </c>
      <c r="D31" s="7">
        <f>D32</f>
        <v>371323.5</v>
      </c>
      <c r="E31" s="7">
        <f t="shared" si="17"/>
        <v>119907.7</v>
      </c>
      <c r="F31" s="12"/>
    </row>
    <row r="32" spans="1:6" ht="15.75">
      <c r="A32" s="6" t="s">
        <v>3</v>
      </c>
      <c r="B32" s="7">
        <f>B33+B41</f>
        <v>652845.10000000009</v>
      </c>
      <c r="C32" s="7">
        <f>C33+C41</f>
        <v>491231.2</v>
      </c>
      <c r="D32" s="7">
        <f>D33+D41</f>
        <v>371323.5</v>
      </c>
      <c r="E32" s="7">
        <f>E33+E41</f>
        <v>119907.7</v>
      </c>
      <c r="F32" s="12"/>
    </row>
    <row r="33" spans="1:6" ht="15.75">
      <c r="A33" s="6" t="s">
        <v>4</v>
      </c>
      <c r="B33" s="7">
        <f>B34+B35+B36+B37+B38+B39+B40</f>
        <v>578421.10000000009</v>
      </c>
      <c r="C33" s="7">
        <f>C34+C35+C36+C37+C38+C39+C40</f>
        <v>424314.7</v>
      </c>
      <c r="D33" s="7">
        <f t="shared" ref="D33:E33" si="18">D34+D35+D36+D37+D38+D39+D40</f>
        <v>344140.2</v>
      </c>
      <c r="E33" s="7">
        <f t="shared" si="18"/>
        <v>80174.5</v>
      </c>
      <c r="F33" s="12"/>
    </row>
    <row r="34" spans="1:6">
      <c r="A34" s="3" t="s">
        <v>32</v>
      </c>
      <c r="B34" s="5">
        <v>314832.7</v>
      </c>
      <c r="C34" s="5">
        <v>236124.9</v>
      </c>
      <c r="D34" s="4">
        <v>204184.8</v>
      </c>
      <c r="E34" s="4">
        <f>C34-D34</f>
        <v>31940.100000000006</v>
      </c>
      <c r="F34" s="12"/>
    </row>
    <row r="35" spans="1:6">
      <c r="A35" s="3" t="s">
        <v>38</v>
      </c>
      <c r="B35" s="5">
        <v>34631.5</v>
      </c>
      <c r="C35" s="5">
        <v>25974</v>
      </c>
      <c r="D35" s="4">
        <v>22460.3</v>
      </c>
      <c r="E35" s="4">
        <f t="shared" ref="E35:E40" si="19">C35-D35</f>
        <v>3513.7000000000007</v>
      </c>
      <c r="F35" s="12"/>
    </row>
    <row r="36" spans="1:6">
      <c r="A36" s="3" t="s">
        <v>39</v>
      </c>
      <c r="B36" s="5">
        <v>18718</v>
      </c>
      <c r="C36" s="5">
        <v>14038.2</v>
      </c>
      <c r="D36" s="4">
        <v>4836.2</v>
      </c>
      <c r="E36" s="4">
        <f t="shared" si="19"/>
        <v>9202</v>
      </c>
      <c r="F36" s="12"/>
    </row>
    <row r="37" spans="1:6">
      <c r="A37" s="3" t="s">
        <v>35</v>
      </c>
      <c r="B37" s="4">
        <v>32363.200000000001</v>
      </c>
      <c r="C37" s="4">
        <v>21015.4</v>
      </c>
      <c r="D37" s="19">
        <v>19509.099999999999</v>
      </c>
      <c r="E37" s="4">
        <f t="shared" si="19"/>
        <v>1506.3000000000029</v>
      </c>
      <c r="F37" s="12"/>
    </row>
    <row r="38" spans="1:6">
      <c r="A38" s="3" t="s">
        <v>36</v>
      </c>
      <c r="B38" s="4">
        <v>50700.9</v>
      </c>
      <c r="C38" s="4">
        <v>42750</v>
      </c>
      <c r="D38" s="19">
        <v>29858</v>
      </c>
      <c r="E38" s="4">
        <f t="shared" si="19"/>
        <v>12892</v>
      </c>
      <c r="F38" s="12"/>
    </row>
    <row r="39" spans="1:6" ht="30">
      <c r="A39" s="16" t="s">
        <v>37</v>
      </c>
      <c r="B39" s="4">
        <v>84739.8</v>
      </c>
      <c r="C39" s="4">
        <v>63989.7</v>
      </c>
      <c r="D39" s="19">
        <v>63291.8</v>
      </c>
      <c r="E39" s="4">
        <f t="shared" si="19"/>
        <v>697.89999999999418</v>
      </c>
      <c r="F39" s="12"/>
    </row>
    <row r="40" spans="1:6">
      <c r="A40" s="3" t="s">
        <v>40</v>
      </c>
      <c r="B40" s="5">
        <v>42435</v>
      </c>
      <c r="C40" s="4">
        <v>20422.5</v>
      </c>
      <c r="D40" s="19">
        <v>0</v>
      </c>
      <c r="E40" s="4">
        <f t="shared" si="19"/>
        <v>20422.5</v>
      </c>
      <c r="F40" s="12"/>
    </row>
    <row r="41" spans="1:6" ht="15.75">
      <c r="A41" s="6" t="s">
        <v>8</v>
      </c>
      <c r="B41" s="7">
        <f t="shared" ref="B41:E41" si="20">B42+B44</f>
        <v>74424</v>
      </c>
      <c r="C41" s="7">
        <f t="shared" si="20"/>
        <v>66916.5</v>
      </c>
      <c r="D41" s="20">
        <f t="shared" si="20"/>
        <v>27183.3</v>
      </c>
      <c r="E41" s="7">
        <f t="shared" si="20"/>
        <v>39733.199999999997</v>
      </c>
      <c r="F41" s="12"/>
    </row>
    <row r="42" spans="1:6">
      <c r="A42" s="3" t="s">
        <v>5</v>
      </c>
      <c r="B42" s="4">
        <f t="shared" ref="B42:E42" si="21">B43</f>
        <v>2160</v>
      </c>
      <c r="C42" s="4">
        <f t="shared" si="21"/>
        <v>2160</v>
      </c>
      <c r="D42" s="19">
        <f t="shared" si="21"/>
        <v>0</v>
      </c>
      <c r="E42" s="4">
        <f t="shared" si="21"/>
        <v>2160</v>
      </c>
      <c r="F42" s="12"/>
    </row>
    <row r="43" spans="1:6">
      <c r="A43" s="3" t="s">
        <v>14</v>
      </c>
      <c r="B43" s="4">
        <v>2160</v>
      </c>
      <c r="C43" s="4">
        <v>2160</v>
      </c>
      <c r="D43" s="19">
        <v>0</v>
      </c>
      <c r="E43" s="4">
        <f t="shared" ref="E43" si="22">C43-D43</f>
        <v>2160</v>
      </c>
      <c r="F43" s="12"/>
    </row>
    <row r="44" spans="1:6">
      <c r="A44" s="3" t="s">
        <v>6</v>
      </c>
      <c r="B44" s="4">
        <f t="shared" ref="B44:E44" si="23">B45</f>
        <v>72264</v>
      </c>
      <c r="C44" s="4">
        <f>C45</f>
        <v>64756.5</v>
      </c>
      <c r="D44" s="19">
        <f t="shared" si="23"/>
        <v>27183.3</v>
      </c>
      <c r="E44" s="4">
        <f t="shared" si="23"/>
        <v>37573.199999999997</v>
      </c>
      <c r="F44" s="12"/>
    </row>
    <row r="45" spans="1:6" ht="30">
      <c r="A45" s="12" t="s">
        <v>15</v>
      </c>
      <c r="B45" s="4">
        <v>72264</v>
      </c>
      <c r="C45" s="4">
        <v>64756.5</v>
      </c>
      <c r="D45" s="19">
        <v>27183.3</v>
      </c>
      <c r="E45" s="4">
        <f t="shared" ref="E45" si="24">C45-D45</f>
        <v>37573.199999999997</v>
      </c>
      <c r="F45" s="12"/>
    </row>
    <row r="46" spans="1:6" ht="15.75">
      <c r="A46" s="6" t="s">
        <v>7</v>
      </c>
      <c r="B46" s="7">
        <f>B47</f>
        <v>652845.1</v>
      </c>
      <c r="C46" s="7">
        <f t="shared" ref="C46:E46" si="25">C47</f>
        <v>491231.2</v>
      </c>
      <c r="D46" s="7">
        <f t="shared" si="25"/>
        <v>484887.8</v>
      </c>
      <c r="E46" s="7">
        <f t="shared" si="25"/>
        <v>6343.4000000000233</v>
      </c>
      <c r="F46" s="12"/>
    </row>
    <row r="47" spans="1:6">
      <c r="A47" s="3" t="s">
        <v>18</v>
      </c>
      <c r="B47" s="4">
        <v>652845.1</v>
      </c>
      <c r="C47" s="4">
        <v>491231.2</v>
      </c>
      <c r="D47" s="4">
        <v>484887.8</v>
      </c>
      <c r="E47" s="4">
        <f>C47-D47</f>
        <v>6343.4000000000233</v>
      </c>
      <c r="F47" s="12"/>
    </row>
    <row r="48" spans="1:6" ht="30" customHeight="1">
      <c r="A48" s="22" t="s">
        <v>29</v>
      </c>
      <c r="B48" s="23"/>
      <c r="C48" s="23"/>
      <c r="D48" s="23"/>
      <c r="E48" s="23"/>
      <c r="F48" s="24"/>
    </row>
    <row r="49" spans="1:6" ht="15.75">
      <c r="A49" s="6" t="s">
        <v>2</v>
      </c>
      <c r="B49" s="7">
        <f>B50</f>
        <v>297320.2</v>
      </c>
      <c r="C49" s="7">
        <f>C50</f>
        <v>217484.4</v>
      </c>
      <c r="D49" s="7">
        <f>D50</f>
        <v>194047.19999999998</v>
      </c>
      <c r="E49" s="7">
        <f t="shared" ref="E49" si="26">E50</f>
        <v>23437.200000000008</v>
      </c>
      <c r="F49" s="12"/>
    </row>
    <row r="50" spans="1:6" ht="15.75">
      <c r="A50" s="6" t="s">
        <v>3</v>
      </c>
      <c r="B50" s="7">
        <f>B51+B58</f>
        <v>297320.2</v>
      </c>
      <c r="C50" s="7">
        <f>C51+C58</f>
        <v>217484.4</v>
      </c>
      <c r="D50" s="7">
        <f>D51+D58</f>
        <v>194047.19999999998</v>
      </c>
      <c r="E50" s="7">
        <f>E51+E58</f>
        <v>23437.200000000008</v>
      </c>
      <c r="F50" s="12"/>
    </row>
    <row r="51" spans="1:6" ht="15.75">
      <c r="A51" s="6" t="s">
        <v>4</v>
      </c>
      <c r="B51" s="7">
        <f>B52+B53+B54+B55+B56+B57</f>
        <v>276630.7</v>
      </c>
      <c r="C51" s="7">
        <f>C52+C53+C54+C55+C56+C57</f>
        <v>197174.6</v>
      </c>
      <c r="D51" s="7">
        <f t="shared" ref="D51" si="27">D52+D53+D54+D55+D56+D57</f>
        <v>178511.19999999998</v>
      </c>
      <c r="E51" s="7">
        <f t="shared" ref="E51" si="28">E52+E53+E54+E55+E56+E57</f>
        <v>18663.400000000009</v>
      </c>
      <c r="F51" s="12"/>
    </row>
    <row r="52" spans="1:6">
      <c r="A52" s="3" t="s">
        <v>32</v>
      </c>
      <c r="B52" s="5">
        <v>159364.1</v>
      </c>
      <c r="C52" s="5">
        <v>107873.3</v>
      </c>
      <c r="D52" s="4">
        <v>99487.7</v>
      </c>
      <c r="E52" s="4">
        <f>C52-D52</f>
        <v>8385.6000000000058</v>
      </c>
      <c r="F52" s="12"/>
    </row>
    <row r="53" spans="1:6">
      <c r="A53" s="3" t="s">
        <v>33</v>
      </c>
      <c r="B53" s="5">
        <v>14967</v>
      </c>
      <c r="C53" s="5">
        <v>11225.7</v>
      </c>
      <c r="D53" s="4">
        <v>10752.7</v>
      </c>
      <c r="E53" s="4">
        <f t="shared" ref="E53:E57" si="29">C53-D53</f>
        <v>473</v>
      </c>
      <c r="F53" s="12"/>
    </row>
    <row r="54" spans="1:6">
      <c r="A54" s="3" t="s">
        <v>34</v>
      </c>
      <c r="B54" s="5">
        <v>6318</v>
      </c>
      <c r="C54" s="5">
        <v>6318</v>
      </c>
      <c r="D54" s="4">
        <v>0</v>
      </c>
      <c r="E54" s="4">
        <f t="shared" si="29"/>
        <v>6318</v>
      </c>
      <c r="F54" s="12"/>
    </row>
    <row r="55" spans="1:6">
      <c r="A55" s="3" t="s">
        <v>35</v>
      </c>
      <c r="B55" s="4">
        <v>10917.2</v>
      </c>
      <c r="C55" s="4">
        <v>6781.7</v>
      </c>
      <c r="D55" s="4">
        <v>6046.5</v>
      </c>
      <c r="E55" s="4">
        <f t="shared" si="29"/>
        <v>735.19999999999982</v>
      </c>
      <c r="F55" s="12"/>
    </row>
    <row r="56" spans="1:6">
      <c r="A56" s="3" t="s">
        <v>36</v>
      </c>
      <c r="B56" s="4">
        <v>10756</v>
      </c>
      <c r="C56" s="4">
        <v>8763</v>
      </c>
      <c r="D56" s="4">
        <v>6211.4</v>
      </c>
      <c r="E56" s="4">
        <f t="shared" si="29"/>
        <v>2551.6000000000004</v>
      </c>
      <c r="F56" s="12"/>
    </row>
    <row r="57" spans="1:6" ht="30">
      <c r="A57" s="16" t="s">
        <v>37</v>
      </c>
      <c r="B57" s="4">
        <v>74308.399999999994</v>
      </c>
      <c r="C57" s="4">
        <v>56212.9</v>
      </c>
      <c r="D57" s="4">
        <v>56012.9</v>
      </c>
      <c r="E57" s="4">
        <f t="shared" si="29"/>
        <v>200</v>
      </c>
      <c r="F57" s="12"/>
    </row>
    <row r="58" spans="1:6" ht="15.75">
      <c r="A58" s="6" t="s">
        <v>8</v>
      </c>
      <c r="B58" s="7">
        <f>B59</f>
        <v>20689.5</v>
      </c>
      <c r="C58" s="7">
        <f>C59</f>
        <v>20309.8</v>
      </c>
      <c r="D58" s="7">
        <f t="shared" ref="D58:E58" si="30">D59</f>
        <v>15536</v>
      </c>
      <c r="E58" s="7">
        <f t="shared" si="30"/>
        <v>4773.7999999999993</v>
      </c>
      <c r="F58" s="12"/>
    </row>
    <row r="59" spans="1:6">
      <c r="A59" s="3" t="s">
        <v>6</v>
      </c>
      <c r="B59" s="4">
        <f>B60</f>
        <v>20689.5</v>
      </c>
      <c r="C59" s="4">
        <f>C60</f>
        <v>20309.8</v>
      </c>
      <c r="D59" s="4">
        <f t="shared" ref="D59" si="31">D60</f>
        <v>15536</v>
      </c>
      <c r="E59" s="4">
        <f t="shared" ref="E59" si="32">E60</f>
        <v>4773.7999999999993</v>
      </c>
      <c r="F59" s="12"/>
    </row>
    <row r="60" spans="1:6" ht="30">
      <c r="A60" s="12" t="s">
        <v>15</v>
      </c>
      <c r="B60" s="4">
        <v>20689.5</v>
      </c>
      <c r="C60" s="4">
        <v>20309.8</v>
      </c>
      <c r="D60" s="4">
        <v>15536</v>
      </c>
      <c r="E60" s="4">
        <f t="shared" ref="E60:E62" si="33">C60-D60</f>
        <v>4773.7999999999993</v>
      </c>
      <c r="F60" s="12"/>
    </row>
    <row r="61" spans="1:6" ht="15.75">
      <c r="A61" s="6" t="s">
        <v>7</v>
      </c>
      <c r="B61" s="7">
        <f>B62</f>
        <v>297320.2</v>
      </c>
      <c r="C61" s="7">
        <f t="shared" ref="C61" si="34">C62</f>
        <v>217484.4</v>
      </c>
      <c r="D61" s="7">
        <f t="shared" ref="D61" si="35">D62</f>
        <v>217284.4</v>
      </c>
      <c r="E61" s="7">
        <f t="shared" ref="E61" si="36">E62</f>
        <v>200</v>
      </c>
      <c r="F61" s="12"/>
    </row>
    <row r="62" spans="1:6">
      <c r="A62" s="3" t="s">
        <v>18</v>
      </c>
      <c r="B62" s="4">
        <v>297320.2</v>
      </c>
      <c r="C62" s="4">
        <v>217484.4</v>
      </c>
      <c r="D62" s="4">
        <v>217284.4</v>
      </c>
      <c r="E62" s="4">
        <f t="shared" si="33"/>
        <v>200</v>
      </c>
      <c r="F62" s="12"/>
    </row>
    <row r="63" spans="1:6">
      <c r="A63" s="17"/>
      <c r="B63" s="9"/>
    </row>
    <row r="64" spans="1:6" ht="93.75" customHeight="1">
      <c r="A64" s="36" t="s">
        <v>44</v>
      </c>
      <c r="B64" s="36"/>
      <c r="C64" s="36"/>
      <c r="D64" s="36"/>
      <c r="E64" s="36"/>
      <c r="F64" s="36"/>
    </row>
    <row r="65" spans="1:2">
      <c r="A65" s="17"/>
      <c r="B65" s="9"/>
    </row>
    <row r="66" spans="1:2">
      <c r="A66" s="17"/>
      <c r="B66" s="9"/>
    </row>
    <row r="67" spans="1:2">
      <c r="A67" s="17"/>
      <c r="B67" s="9"/>
    </row>
    <row r="68" spans="1:2">
      <c r="A68" s="17"/>
      <c r="B68" s="9"/>
    </row>
    <row r="69" spans="1:2">
      <c r="A69" s="17"/>
      <c r="B69" s="9"/>
    </row>
    <row r="70" spans="1:2">
      <c r="A70" s="17"/>
      <c r="B70" s="9"/>
    </row>
    <row r="71" spans="1:2">
      <c r="A71" s="17"/>
      <c r="B71" s="9"/>
    </row>
    <row r="72" spans="1:2">
      <c r="A72" s="17"/>
      <c r="B72" s="9"/>
    </row>
    <row r="73" spans="1:2">
      <c r="A73" s="17"/>
      <c r="B73" s="9"/>
    </row>
    <row r="74" spans="1:2">
      <c r="A74" s="17"/>
      <c r="B74" s="9"/>
    </row>
    <row r="75" spans="1:2">
      <c r="A75" s="17"/>
      <c r="B75" s="9"/>
    </row>
    <row r="76" spans="1:2">
      <c r="A76" s="17"/>
      <c r="B76" s="9"/>
    </row>
    <row r="77" spans="1:2">
      <c r="A77" s="17"/>
      <c r="B77" s="9"/>
    </row>
    <row r="78" spans="1:2">
      <c r="A78" s="17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11"/>
    </row>
    <row r="132" spans="1:2">
      <c r="A132" s="11"/>
    </row>
    <row r="133" spans="1:2">
      <c r="A133" s="11"/>
    </row>
    <row r="134" spans="1:2">
      <c r="A134" s="11"/>
    </row>
    <row r="135" spans="1:2">
      <c r="A135" s="11"/>
    </row>
    <row r="136" spans="1:2">
      <c r="A136" s="11"/>
    </row>
  </sheetData>
  <mergeCells count="12">
    <mergeCell ref="A30:F30"/>
    <mergeCell ref="A48:F48"/>
    <mergeCell ref="A2:F2"/>
    <mergeCell ref="A3:F3"/>
    <mergeCell ref="A4:F4"/>
    <mergeCell ref="A7:B7"/>
    <mergeCell ref="A10:A11"/>
    <mergeCell ref="B10:C10"/>
    <mergeCell ref="D10:D11"/>
    <mergeCell ref="E10:F10"/>
    <mergeCell ref="A64:F64"/>
    <mergeCell ref="A12:F12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2015-10-06T06:49:21Z</cp:lastPrinted>
  <dcterms:created xsi:type="dcterms:W3CDTF">2014-12-25T02:56:02Z</dcterms:created>
  <dcterms:modified xsi:type="dcterms:W3CDTF">2015-10-06T06:49:33Z</dcterms:modified>
</cp:coreProperties>
</file>