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45" i="1"/>
  <c r="C45"/>
  <c r="D43"/>
  <c r="C43"/>
  <c r="D41"/>
  <c r="D40" s="1"/>
  <c r="C41"/>
  <c r="C40" s="1"/>
  <c r="D32"/>
  <c r="D31" s="1"/>
  <c r="D30" s="1"/>
  <c r="C32"/>
  <c r="B26"/>
  <c r="B21"/>
  <c r="B20"/>
  <c r="B19"/>
  <c r="B18"/>
  <c r="B17"/>
  <c r="B16"/>
  <c r="B15"/>
  <c r="E46"/>
  <c r="E45" s="1"/>
  <c r="B45"/>
  <c r="E44"/>
  <c r="E43" s="1"/>
  <c r="B43"/>
  <c r="B40" s="1"/>
  <c r="B31" s="1"/>
  <c r="B30" s="1"/>
  <c r="E42"/>
  <c r="E41" s="1"/>
  <c r="B41"/>
  <c r="E39"/>
  <c r="E38"/>
  <c r="E37"/>
  <c r="E36"/>
  <c r="E35"/>
  <c r="E34"/>
  <c r="E33"/>
  <c r="B32"/>
  <c r="C28"/>
  <c r="D28"/>
  <c r="D21"/>
  <c r="C21"/>
  <c r="C31" l="1"/>
  <c r="C30" s="1"/>
  <c r="E32"/>
  <c r="E31" s="1"/>
  <c r="E30" s="1"/>
  <c r="E40"/>
  <c r="E21"/>
  <c r="E28"/>
  <c r="D26"/>
  <c r="D24"/>
  <c r="D15"/>
  <c r="D16"/>
  <c r="D17"/>
  <c r="D18"/>
  <c r="D19"/>
  <c r="D20"/>
  <c r="C26"/>
  <c r="C24"/>
  <c r="E24" s="1"/>
  <c r="C20"/>
  <c r="C19"/>
  <c r="C18"/>
  <c r="C17"/>
  <c r="C16"/>
  <c r="C15"/>
  <c r="E61"/>
  <c r="E15" l="1"/>
  <c r="E17"/>
  <c r="E18"/>
  <c r="E16"/>
  <c r="E20"/>
  <c r="E19"/>
  <c r="C14"/>
  <c r="D14"/>
  <c r="B14"/>
  <c r="C25"/>
  <c r="C23"/>
  <c r="C58"/>
  <c r="C57" s="1"/>
  <c r="C50"/>
  <c r="E60"/>
  <c r="D60"/>
  <c r="C60"/>
  <c r="B60"/>
  <c r="E59"/>
  <c r="E58" s="1"/>
  <c r="E57" s="1"/>
  <c r="D58"/>
  <c r="D57" s="1"/>
  <c r="B58"/>
  <c r="B57" s="1"/>
  <c r="E56"/>
  <c r="E55"/>
  <c r="E54"/>
  <c r="E53"/>
  <c r="E52"/>
  <c r="E51"/>
  <c r="D50"/>
  <c r="B50"/>
  <c r="E27"/>
  <c r="D27"/>
  <c r="C27"/>
  <c r="B27"/>
  <c r="E26"/>
  <c r="E25" s="1"/>
  <c r="D25"/>
  <c r="B25"/>
  <c r="E23"/>
  <c r="D23"/>
  <c r="B23"/>
  <c r="D49" l="1"/>
  <c r="D48" s="1"/>
  <c r="E14"/>
  <c r="C49"/>
  <c r="C48" s="1"/>
  <c r="D22"/>
  <c r="D13" s="1"/>
  <c r="D12" s="1"/>
  <c r="C22"/>
  <c r="C13" s="1"/>
  <c r="C12" s="1"/>
  <c r="B22"/>
  <c r="B13" s="1"/>
  <c r="B12" s="1"/>
  <c r="E22"/>
  <c r="E50"/>
  <c r="E49" s="1"/>
  <c r="E48" s="1"/>
  <c r="B49"/>
  <c r="B48" s="1"/>
  <c r="E13" l="1"/>
  <c r="E12" s="1"/>
</calcChain>
</file>

<file path=xl/sharedStrings.xml><?xml version="1.0" encoding="utf-8"?>
<sst xmlns="http://schemas.openxmlformats.org/spreadsheetml/2006/main" count="70" uniqueCount="48">
  <si>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</si>
  <si>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</si>
  <si>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</si>
  <si>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</si>
  <si>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</si>
  <si>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</si>
  <si>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</si>
  <si>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НИЙГМИЙН ХАМГААЛАЛ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</si>
  <si>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</si>
  <si>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</si>
  <si>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</si>
  <si>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</si>
  <si>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</si>
  <si>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</si>
  <si>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</si>
  <si>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</si>
  <si>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</si>
  <si>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</si>
  <si>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</si>
  <si>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</si>
  <si>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</si>
  <si>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</si>
  <si>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</si>
  <si>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</si>
  <si>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</si>
  <si>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</si>
  <si>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</si>
  <si>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</si>
  <si>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</si>
  <si>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</si>
  <si>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</si>
  <si>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>/мян.төгрөг/</t>
  </si>
  <si>
    <t>Дарга</t>
  </si>
  <si>
    <t>Д.Баяндүүрэн</t>
  </si>
  <si>
    <t>Ж.Оюунгэрэл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</si>
  <si>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</si>
  <si>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</si>
  <si>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</si>
  <si>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Байрны түрээс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</si>
  <si>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</si>
  <si>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</si>
  <si>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</si>
  <si>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</si>
  <si>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</si>
  <si>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 xml:space="preserve">                            Ерөнхий нягтлан бодогч</t>
  </si>
  <si>
    <t>Бараа үйлчилгээний бусад зардал</t>
  </si>
  <si>
    <t>СОНГУУЛИЙН ЕРӨНХИЙ ХОРООНЫ 2015 ОНЫ 07 ДУГААР САРЫН</t>
  </si>
  <si>
    <r>
      <rPr>
        <b/>
        <sz val="12"/>
        <rFont val="Arial"/>
        <family val="2"/>
        <charset val="204"/>
      </rPr>
      <t xml:space="preserve">СЕХ-ны 2015 оны 08 дугаар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төсөв 950.1 сая төгрөг батлагдсан бөгөөд үүнээс 7 дугаар сард 573.8 сая төгрөг батлагдаж 566.4 сая төгрөгийн санхүүжилт авч, 474.4 сая төгрөгийн гүйцэтгэлтэй гарсан байна.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</si>
</sst>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1"/>
  <sheetViews>
    <sheetView tabSelected="1" topLeftCell="A46" zoomScale="102" zoomScaleNormal="102" workbookViewId="0">
      <selection activeCell="J61" sqref="J61"/>
    </sheetView>
  </sheetViews>
  <sheetFormatPr defaultColWidth="9.140625" defaultRowHeight="15"/>
  <cols>
    <col min="1" max="1" width="41.140625" style="1" customWidth="1"/>
    <col min="2" max="2" width="11.7109375" style="2" customWidth="1"/>
    <col min="3" max="3" width="11.140625" style="1" customWidth="1"/>
    <col min="4" max="4" width="11.42578125" style="1" customWidth="1"/>
    <col min="5" max="5" width="11.140625" style="1" customWidth="1"/>
    <col min="6" max="6" width="9.140625" style="1" customWidth="1"/>
    <col min="7" max="16384" width="9.140625" style="1"/>
  </cols>
  <sheetData>
    <row r="2" spans="1:6" ht="15.75">
      <c r="A2" s="27" t="s">
        <v>46</v>
      </c>
      <c r="B2" s="27"/>
      <c r="C2" s="27"/>
      <c r="D2" s="27"/>
      <c r="E2" s="27"/>
      <c r="F2" s="27"/>
    </row>
    <row r="3" spans="1:6" ht="15.75">
      <c r="A3" s="27" t="s">
        <v>27</v>
      </c>
      <c r="B3" s="27"/>
      <c r="C3" s="27"/>
      <c r="D3" s="27"/>
      <c r="E3" s="27"/>
      <c r="F3" s="27"/>
    </row>
    <row r="4" spans="1:6" ht="15.75">
      <c r="A4" s="28" t="s">
        <v>28</v>
      </c>
      <c r="B4" s="28"/>
      <c r="C4" s="28"/>
      <c r="D4" s="28"/>
      <c r="E4" s="28"/>
      <c r="F4" s="28"/>
    </row>
    <row r="5" spans="1:6" ht="15.75">
      <c r="A5" s="10"/>
      <c r="B5" s="10"/>
    </row>
    <row r="6" spans="1:6">
      <c r="A6" s="11" t="s">
        <v>17</v>
      </c>
      <c r="B6" s="11"/>
    </row>
    <row r="7" spans="1:6">
      <c r="A7" s="29" t="s">
        <v>18</v>
      </c>
      <c r="B7" s="29"/>
    </row>
    <row r="8" spans="1:6">
      <c r="A8" s="18"/>
      <c r="B8" s="18"/>
    </row>
    <row r="9" spans="1:6">
      <c r="A9" s="22">
        <v>42224</v>
      </c>
      <c r="B9" s="1"/>
      <c r="F9" s="2" t="s">
        <v>31</v>
      </c>
    </row>
    <row r="10" spans="1:6">
      <c r="A10" s="30" t="s">
        <v>0</v>
      </c>
      <c r="B10" s="32" t="s">
        <v>1</v>
      </c>
      <c r="C10" s="33"/>
      <c r="D10" s="34" t="s">
        <v>22</v>
      </c>
      <c r="E10" s="36" t="s">
        <v>23</v>
      </c>
      <c r="F10" s="37"/>
    </row>
    <row r="11" spans="1:6" ht="45">
      <c r="A11" s="31"/>
      <c r="B11" s="13" t="s">
        <v>20</v>
      </c>
      <c r="C11" s="15" t="s">
        <v>21</v>
      </c>
      <c r="D11" s="35"/>
      <c r="E11" s="14" t="s">
        <v>24</v>
      </c>
      <c r="F11" s="14" t="s">
        <v>25</v>
      </c>
    </row>
    <row r="12" spans="1:6" ht="21.6" customHeight="1">
      <c r="A12" s="6" t="s">
        <v>2</v>
      </c>
      <c r="B12" s="7">
        <f>B13</f>
        <v>950165.3</v>
      </c>
      <c r="C12" s="7">
        <f t="shared" ref="C12:E12" si="0">C13</f>
        <v>573435.4</v>
      </c>
      <c r="D12" s="7">
        <f t="shared" si="0"/>
        <v>474373.30000000005</v>
      </c>
      <c r="E12" s="7">
        <f t="shared" si="0"/>
        <v>99062.099999999977</v>
      </c>
      <c r="F12" s="12"/>
    </row>
    <row r="13" spans="1:6" ht="15.75">
      <c r="A13" s="6" t="s">
        <v>3</v>
      </c>
      <c r="B13" s="7">
        <f>B14+B22</f>
        <v>950165.3</v>
      </c>
      <c r="C13" s="7">
        <f>C14+C22</f>
        <v>573435.4</v>
      </c>
      <c r="D13" s="7">
        <f>D14+D22</f>
        <v>474373.30000000005</v>
      </c>
      <c r="E13" s="7">
        <f>E14+E22</f>
        <v>99062.099999999977</v>
      </c>
      <c r="F13" s="12"/>
    </row>
    <row r="14" spans="1:6" ht="15.75">
      <c r="A14" s="6" t="s">
        <v>4</v>
      </c>
      <c r="B14" s="7">
        <f>B15+B16+B17+B18+B19+B20+B21</f>
        <v>855051.8</v>
      </c>
      <c r="C14" s="7">
        <f t="shared" ref="C14:E14" si="1">C15+C16+C17+C18+C19+C20+C21</f>
        <v>493627.5</v>
      </c>
      <c r="D14" s="7">
        <f t="shared" si="1"/>
        <v>431956.9</v>
      </c>
      <c r="E14" s="7">
        <f t="shared" si="1"/>
        <v>61670.599999999977</v>
      </c>
      <c r="F14" s="12"/>
    </row>
    <row r="15" spans="1:6">
      <c r="A15" s="3" t="s">
        <v>13</v>
      </c>
      <c r="B15" s="5">
        <f t="shared" ref="B15" si="2">B33+B51</f>
        <v>474196.80000000005</v>
      </c>
      <c r="C15" s="5">
        <f t="shared" ref="C15:D20" si="3">C33+C51</f>
        <v>263023.59999999998</v>
      </c>
      <c r="D15" s="5">
        <f t="shared" si="3"/>
        <v>236886.39999999999</v>
      </c>
      <c r="E15" s="4">
        <f t="shared" ref="E15:E21" si="4">C15-D15</f>
        <v>26137.199999999983</v>
      </c>
      <c r="F15" s="12"/>
    </row>
    <row r="16" spans="1:6">
      <c r="A16" s="3" t="s">
        <v>26</v>
      </c>
      <c r="B16" s="5">
        <f t="shared" ref="B16" si="5">B34+B52</f>
        <v>49598.5</v>
      </c>
      <c r="C16" s="5">
        <f t="shared" si="3"/>
        <v>28933.1</v>
      </c>
      <c r="D16" s="5">
        <f t="shared" si="3"/>
        <v>26162.3</v>
      </c>
      <c r="E16" s="4">
        <f t="shared" si="4"/>
        <v>2770.7999999999993</v>
      </c>
      <c r="F16" s="12"/>
    </row>
    <row r="17" spans="1:6" ht="30">
      <c r="A17" s="12" t="s">
        <v>10</v>
      </c>
      <c r="B17" s="5">
        <f t="shared" ref="B17" si="6">B35+B53</f>
        <v>44936</v>
      </c>
      <c r="C17" s="5">
        <f t="shared" si="3"/>
        <v>24027.4</v>
      </c>
      <c r="D17" s="5">
        <f t="shared" si="3"/>
        <v>4226.2</v>
      </c>
      <c r="E17" s="4">
        <f t="shared" si="4"/>
        <v>19801.2</v>
      </c>
      <c r="F17" s="12"/>
    </row>
    <row r="18" spans="1:6">
      <c r="A18" s="3" t="s">
        <v>11</v>
      </c>
      <c r="B18" s="4">
        <f t="shared" ref="B18" si="7">B36+B54</f>
        <v>43280.4</v>
      </c>
      <c r="C18" s="4">
        <f t="shared" si="3"/>
        <v>23382.799999999999</v>
      </c>
      <c r="D18" s="4">
        <f t="shared" si="3"/>
        <v>23126.799999999999</v>
      </c>
      <c r="E18" s="4">
        <f t="shared" si="4"/>
        <v>256</v>
      </c>
      <c r="F18" s="12"/>
    </row>
    <row r="19" spans="1:6">
      <c r="A19" s="3" t="s">
        <v>12</v>
      </c>
      <c r="B19" s="4">
        <f t="shared" ref="B19" si="8">B37+B55</f>
        <v>41556.9</v>
      </c>
      <c r="C19" s="4">
        <f t="shared" si="3"/>
        <v>29765.5</v>
      </c>
      <c r="D19" s="4">
        <f t="shared" si="3"/>
        <v>22670.5</v>
      </c>
      <c r="E19" s="4">
        <f t="shared" si="4"/>
        <v>7095</v>
      </c>
      <c r="F19" s="12"/>
    </row>
    <row r="20" spans="1:6" ht="30">
      <c r="A20" s="16" t="s">
        <v>14</v>
      </c>
      <c r="B20" s="4">
        <f t="shared" ref="B20" si="9">B38+B56</f>
        <v>159048.20000000001</v>
      </c>
      <c r="C20" s="4">
        <f t="shared" si="3"/>
        <v>119672.6</v>
      </c>
      <c r="D20" s="4">
        <f t="shared" si="3"/>
        <v>118884.70000000001</v>
      </c>
      <c r="E20" s="4">
        <f t="shared" si="4"/>
        <v>787.89999999999418</v>
      </c>
      <c r="F20" s="12"/>
    </row>
    <row r="21" spans="1:6">
      <c r="A21" s="16" t="s">
        <v>35</v>
      </c>
      <c r="B21" s="4">
        <f>B39</f>
        <v>42435</v>
      </c>
      <c r="C21" s="4">
        <f>C39</f>
        <v>4822.5</v>
      </c>
      <c r="D21" s="4">
        <f t="shared" ref="D21" si="10">D39</f>
        <v>0</v>
      </c>
      <c r="E21" s="4">
        <f t="shared" si="4"/>
        <v>4822.5</v>
      </c>
      <c r="F21" s="12"/>
    </row>
    <row r="22" spans="1:6" ht="15.75">
      <c r="A22" s="6" t="s">
        <v>9</v>
      </c>
      <c r="B22" s="7">
        <f>B23+B25</f>
        <v>95113.5</v>
      </c>
      <c r="C22" s="7">
        <f>C23+C25</f>
        <v>79807.899999999994</v>
      </c>
      <c r="D22" s="7">
        <f t="shared" ref="D22:E22" si="11">D23+D25</f>
        <v>42416.4</v>
      </c>
      <c r="E22" s="7">
        <f t="shared" si="11"/>
        <v>37391.499999999993</v>
      </c>
      <c r="F22" s="12"/>
    </row>
    <row r="23" spans="1:6">
      <c r="A23" s="3" t="s">
        <v>5</v>
      </c>
      <c r="B23" s="4">
        <f>B24</f>
        <v>2160</v>
      </c>
      <c r="C23" s="4">
        <f>C24</f>
        <v>0</v>
      </c>
      <c r="D23" s="4">
        <f t="shared" ref="D23:E23" si="12">D24</f>
        <v>0</v>
      </c>
      <c r="E23" s="4">
        <f t="shared" si="12"/>
        <v>0</v>
      </c>
      <c r="F23" s="12"/>
    </row>
    <row r="24" spans="1:6">
      <c r="A24" s="3" t="s">
        <v>15</v>
      </c>
      <c r="B24" s="4">
        <v>2160</v>
      </c>
      <c r="C24" s="4">
        <f>C42</f>
        <v>0</v>
      </c>
      <c r="D24" s="4">
        <f t="shared" ref="D24" si="13">D42</f>
        <v>0</v>
      </c>
      <c r="E24" s="4">
        <f t="shared" ref="E24:E28" si="14">C24-D24</f>
        <v>0</v>
      </c>
      <c r="F24" s="12"/>
    </row>
    <row r="25" spans="1:6">
      <c r="A25" s="3" t="s">
        <v>7</v>
      </c>
      <c r="B25" s="4">
        <f>B26</f>
        <v>92953.5</v>
      </c>
      <c r="C25" s="4">
        <f>C26</f>
        <v>79807.899999999994</v>
      </c>
      <c r="D25" s="4">
        <f t="shared" ref="D25:E25" si="15">D26</f>
        <v>42416.4</v>
      </c>
      <c r="E25" s="4">
        <f t="shared" si="15"/>
        <v>37391.499999999993</v>
      </c>
      <c r="F25" s="12"/>
    </row>
    <row r="26" spans="1:6" ht="30">
      <c r="A26" s="12" t="s">
        <v>16</v>
      </c>
      <c r="B26" s="4">
        <f>B44+B59</f>
        <v>92953.5</v>
      </c>
      <c r="C26" s="4">
        <f>C44+C59</f>
        <v>79807.899999999994</v>
      </c>
      <c r="D26" s="4">
        <f>D44+D59</f>
        <v>42416.4</v>
      </c>
      <c r="E26" s="4">
        <f t="shared" si="14"/>
        <v>37391.499999999993</v>
      </c>
      <c r="F26" s="12"/>
    </row>
    <row r="27" spans="1:6" ht="15.75">
      <c r="A27" s="6" t="s">
        <v>8</v>
      </c>
      <c r="B27" s="7">
        <f>B28</f>
        <v>950165.3</v>
      </c>
      <c r="C27" s="7">
        <f t="shared" ref="C27:E27" si="16">C28</f>
        <v>573435.4</v>
      </c>
      <c r="D27" s="7">
        <f t="shared" si="16"/>
        <v>474373.3</v>
      </c>
      <c r="E27" s="7">
        <f t="shared" si="16"/>
        <v>99062.100000000035</v>
      </c>
      <c r="F27" s="12"/>
    </row>
    <row r="28" spans="1:6">
      <c r="A28" s="3" t="s">
        <v>19</v>
      </c>
      <c r="B28" s="4">
        <v>950165.3</v>
      </c>
      <c r="C28" s="4">
        <f>C46+C61</f>
        <v>573435.4</v>
      </c>
      <c r="D28" s="4">
        <f>D46+D61</f>
        <v>474373.3</v>
      </c>
      <c r="E28" s="4">
        <f t="shared" si="14"/>
        <v>99062.100000000035</v>
      </c>
      <c r="F28" s="12"/>
    </row>
    <row r="29" spans="1:6" ht="25.15" customHeight="1">
      <c r="A29" s="24" t="s">
        <v>29</v>
      </c>
      <c r="B29" s="25"/>
      <c r="C29" s="25"/>
      <c r="D29" s="25"/>
      <c r="E29" s="25"/>
      <c r="F29" s="26"/>
    </row>
    <row r="30" spans="1:6" ht="15.75">
      <c r="A30" s="6" t="s">
        <v>2</v>
      </c>
      <c r="B30" s="7">
        <f>B31</f>
        <v>632945.10000000009</v>
      </c>
      <c r="C30" s="7">
        <f t="shared" ref="C30:D30" si="17">C31</f>
        <v>382271</v>
      </c>
      <c r="D30" s="7">
        <f>D31</f>
        <v>309338.5</v>
      </c>
      <c r="E30" s="7">
        <f t="shared" ref="C30:E30" si="18">E31</f>
        <v>72932.500000000029</v>
      </c>
      <c r="F30" s="12"/>
    </row>
    <row r="31" spans="1:6" ht="15.75">
      <c r="A31" s="6" t="s">
        <v>3</v>
      </c>
      <c r="B31" s="7">
        <f>B32+B40</f>
        <v>632945.10000000009</v>
      </c>
      <c r="C31" s="7">
        <f>C32+C40</f>
        <v>382271</v>
      </c>
      <c r="D31" s="7">
        <f>D32+D40</f>
        <v>309338.5</v>
      </c>
      <c r="E31" s="7">
        <f>E32+E40</f>
        <v>72932.500000000029</v>
      </c>
      <c r="F31" s="12"/>
    </row>
    <row r="32" spans="1:6" ht="15.75">
      <c r="A32" s="6" t="s">
        <v>4</v>
      </c>
      <c r="B32" s="7">
        <f>B33+B34+B35+B36+B37+B38+B39</f>
        <v>558521.10000000009</v>
      </c>
      <c r="C32" s="7">
        <f>C33+C34+C35+C36+C37+C38+C39</f>
        <v>322519.5</v>
      </c>
      <c r="D32" s="7">
        <f t="shared" ref="D32" si="19">D33+D34+D35+D36+D37+D38+D39</f>
        <v>282158.09999999998</v>
      </c>
      <c r="E32" s="7">
        <f t="shared" ref="D32:E32" si="20">E33+E34+E35+E36+E37+E38+E39</f>
        <v>40361.400000000023</v>
      </c>
      <c r="F32" s="12"/>
    </row>
    <row r="33" spans="1:6">
      <c r="A33" s="3" t="s">
        <v>36</v>
      </c>
      <c r="B33" s="5">
        <v>314832.7</v>
      </c>
      <c r="C33" s="5">
        <v>183652.7</v>
      </c>
      <c r="D33" s="4">
        <v>160691.79999999999</v>
      </c>
      <c r="E33" s="4">
        <f>C33-D33</f>
        <v>22960.900000000023</v>
      </c>
      <c r="F33" s="12"/>
    </row>
    <row r="34" spans="1:6">
      <c r="A34" s="3" t="s">
        <v>42</v>
      </c>
      <c r="B34" s="5">
        <v>34631.5</v>
      </c>
      <c r="C34" s="5">
        <v>20202</v>
      </c>
      <c r="D34" s="4">
        <v>17676.099999999999</v>
      </c>
      <c r="E34" s="4">
        <f t="shared" ref="E34:E39" si="21">C34-D34</f>
        <v>2525.9000000000015</v>
      </c>
      <c r="F34" s="12"/>
    </row>
    <row r="35" spans="1:6">
      <c r="A35" s="3" t="s">
        <v>43</v>
      </c>
      <c r="B35" s="5">
        <v>18718</v>
      </c>
      <c r="C35" s="5">
        <v>10918.6</v>
      </c>
      <c r="D35" s="4">
        <v>4226.2</v>
      </c>
      <c r="E35" s="4">
        <f t="shared" si="21"/>
        <v>6692.4000000000005</v>
      </c>
      <c r="F35" s="12"/>
    </row>
    <row r="36" spans="1:6">
      <c r="A36" s="3" t="s">
        <v>39</v>
      </c>
      <c r="B36" s="4">
        <v>32363.200000000001</v>
      </c>
      <c r="C36" s="4">
        <v>17764</v>
      </c>
      <c r="D36" s="20">
        <v>17526.3</v>
      </c>
      <c r="E36" s="4">
        <f t="shared" si="21"/>
        <v>237.70000000000073</v>
      </c>
      <c r="F36" s="12"/>
    </row>
    <row r="37" spans="1:6">
      <c r="A37" s="3" t="s">
        <v>40</v>
      </c>
      <c r="B37" s="4">
        <v>30800.9</v>
      </c>
      <c r="C37" s="4">
        <v>21700</v>
      </c>
      <c r="D37" s="20">
        <v>18865.900000000001</v>
      </c>
      <c r="E37" s="4">
        <f t="shared" si="21"/>
        <v>2834.0999999999985</v>
      </c>
      <c r="F37" s="12"/>
    </row>
    <row r="38" spans="1:6" ht="30">
      <c r="A38" s="16" t="s">
        <v>41</v>
      </c>
      <c r="B38" s="4">
        <v>84739.8</v>
      </c>
      <c r="C38" s="4">
        <v>63459.7</v>
      </c>
      <c r="D38" s="20">
        <v>63171.8</v>
      </c>
      <c r="E38" s="4">
        <f t="shared" si="21"/>
        <v>287.89999999999418</v>
      </c>
      <c r="F38" s="12"/>
    </row>
    <row r="39" spans="1:6">
      <c r="A39" s="3" t="s">
        <v>45</v>
      </c>
      <c r="B39" s="5">
        <v>42435</v>
      </c>
      <c r="C39" s="4">
        <v>4822.5</v>
      </c>
      <c r="D39" s="20">
        <v>0</v>
      </c>
      <c r="E39" s="4">
        <f t="shared" si="21"/>
        <v>4822.5</v>
      </c>
      <c r="F39" s="12"/>
    </row>
    <row r="40" spans="1:6" ht="15.75">
      <c r="A40" s="6" t="s">
        <v>9</v>
      </c>
      <c r="B40" s="7">
        <f t="shared" ref="B40:E40" si="22">B41+B43</f>
        <v>74424</v>
      </c>
      <c r="C40" s="7">
        <f t="shared" si="22"/>
        <v>59751.5</v>
      </c>
      <c r="D40" s="21">
        <f t="shared" si="22"/>
        <v>27180.400000000001</v>
      </c>
      <c r="E40" s="7">
        <f t="shared" si="22"/>
        <v>32571.1</v>
      </c>
      <c r="F40" s="12"/>
    </row>
    <row r="41" spans="1:6">
      <c r="A41" s="3" t="s">
        <v>5</v>
      </c>
      <c r="B41" s="4">
        <f t="shared" ref="B41:E41" si="23">B42</f>
        <v>2160</v>
      </c>
      <c r="C41" s="4">
        <f t="shared" si="23"/>
        <v>0</v>
      </c>
      <c r="D41" s="20">
        <f t="shared" si="23"/>
        <v>0</v>
      </c>
      <c r="E41" s="4">
        <f t="shared" si="23"/>
        <v>0</v>
      </c>
      <c r="F41" s="12"/>
    </row>
    <row r="42" spans="1:6">
      <c r="A42" s="3" t="s">
        <v>15</v>
      </c>
      <c r="B42" s="4">
        <v>2160</v>
      </c>
      <c r="C42" s="4">
        <v>0</v>
      </c>
      <c r="D42" s="20">
        <v>0</v>
      </c>
      <c r="E42" s="4">
        <f t="shared" ref="E42" si="24">C42-D42</f>
        <v>0</v>
      </c>
      <c r="F42" s="12"/>
    </row>
    <row r="43" spans="1:6">
      <c r="A43" s="3" t="s">
        <v>7</v>
      </c>
      <c r="B43" s="4">
        <f t="shared" ref="B43:E43" si="25">B44</f>
        <v>72264</v>
      </c>
      <c r="C43" s="4">
        <f>C44</f>
        <v>59751.5</v>
      </c>
      <c r="D43" s="20">
        <f t="shared" ref="D43" si="26">D44</f>
        <v>27180.400000000001</v>
      </c>
      <c r="E43" s="4">
        <f t="shared" si="25"/>
        <v>32571.1</v>
      </c>
      <c r="F43" s="12"/>
    </row>
    <row r="44" spans="1:6" ht="30">
      <c r="A44" s="12" t="s">
        <v>16</v>
      </c>
      <c r="B44" s="4">
        <v>72264</v>
      </c>
      <c r="C44" s="4">
        <v>59751.5</v>
      </c>
      <c r="D44" s="20">
        <v>27180.400000000001</v>
      </c>
      <c r="E44" s="4">
        <f t="shared" ref="E44" si="27">C44-D44</f>
        <v>32571.1</v>
      </c>
      <c r="F44" s="12"/>
    </row>
    <row r="45" spans="1:6" ht="15.75">
      <c r="A45" s="6" t="s">
        <v>8</v>
      </c>
      <c r="B45" s="7">
        <f>B46</f>
        <v>632945.1</v>
      </c>
      <c r="C45" s="7">
        <f t="shared" ref="C45:D45" si="28">C46</f>
        <v>382271</v>
      </c>
      <c r="D45" s="7">
        <f t="shared" si="28"/>
        <v>309338.5</v>
      </c>
      <c r="E45" s="7">
        <f t="shared" ref="C45:E45" si="29">E46</f>
        <v>72932.5</v>
      </c>
      <c r="F45" s="12"/>
    </row>
    <row r="46" spans="1:6">
      <c r="A46" s="3" t="s">
        <v>19</v>
      </c>
      <c r="B46" s="4">
        <v>632945.1</v>
      </c>
      <c r="C46" s="4">
        <v>382271</v>
      </c>
      <c r="D46" s="4">
        <v>309338.5</v>
      </c>
      <c r="E46" s="4">
        <f>C46-D46</f>
        <v>72932.5</v>
      </c>
      <c r="F46" s="12"/>
    </row>
    <row r="47" spans="1:6" ht="30" customHeight="1">
      <c r="A47" s="24" t="s">
        <v>30</v>
      </c>
      <c r="B47" s="25"/>
      <c r="C47" s="25"/>
      <c r="D47" s="25"/>
      <c r="E47" s="25"/>
      <c r="F47" s="26"/>
    </row>
    <row r="48" spans="1:6" ht="15.75">
      <c r="A48" s="6" t="s">
        <v>2</v>
      </c>
      <c r="B48" s="7">
        <f>B49</f>
        <v>317220.2</v>
      </c>
      <c r="C48" s="7">
        <f>C49</f>
        <v>191164.4</v>
      </c>
      <c r="D48" s="7">
        <f>D49</f>
        <v>165034.80000000002</v>
      </c>
      <c r="E48" s="7">
        <f t="shared" ref="E48" si="30">E49</f>
        <v>26129.599999999984</v>
      </c>
      <c r="F48" s="12"/>
    </row>
    <row r="49" spans="1:6" ht="15.75">
      <c r="A49" s="6" t="s">
        <v>3</v>
      </c>
      <c r="B49" s="7">
        <f>B50+B57</f>
        <v>317220.2</v>
      </c>
      <c r="C49" s="7">
        <f>C50+C57</f>
        <v>191164.4</v>
      </c>
      <c r="D49" s="7">
        <f>D50+D57</f>
        <v>165034.80000000002</v>
      </c>
      <c r="E49" s="7">
        <f>E50+E57</f>
        <v>26129.599999999984</v>
      </c>
      <c r="F49" s="12"/>
    </row>
    <row r="50" spans="1:6" ht="15.75">
      <c r="A50" s="6" t="s">
        <v>4</v>
      </c>
      <c r="B50" s="7">
        <f>B51+B52+B53+B54+B55+B56</f>
        <v>296530.7</v>
      </c>
      <c r="C50" s="7">
        <f>C51+C52+C53+C54+C55+C56</f>
        <v>171108</v>
      </c>
      <c r="D50" s="7">
        <f t="shared" ref="D50" si="31">D51+D52+D53+D54+D55+D56</f>
        <v>149798.80000000002</v>
      </c>
      <c r="E50" s="7">
        <f t="shared" ref="E50" si="32">E51+E52+E53+E54+E55+E56</f>
        <v>21309.199999999983</v>
      </c>
      <c r="F50" s="12"/>
    </row>
    <row r="51" spans="1:6">
      <c r="A51" s="3" t="s">
        <v>36</v>
      </c>
      <c r="B51" s="5">
        <v>159364.1</v>
      </c>
      <c r="C51" s="5">
        <v>79370.899999999994</v>
      </c>
      <c r="D51" s="4">
        <v>76194.600000000006</v>
      </c>
      <c r="E51" s="4">
        <f>C51-D51</f>
        <v>3176.2999999999884</v>
      </c>
      <c r="F51" s="12"/>
    </row>
    <row r="52" spans="1:6">
      <c r="A52" s="3" t="s">
        <v>37</v>
      </c>
      <c r="B52" s="5">
        <v>14967</v>
      </c>
      <c r="C52" s="5">
        <v>8731.1</v>
      </c>
      <c r="D52" s="4">
        <v>8486.2000000000007</v>
      </c>
      <c r="E52" s="4">
        <f t="shared" ref="E52:E56" si="33">C52-D52</f>
        <v>244.89999999999964</v>
      </c>
      <c r="F52" s="12"/>
    </row>
    <row r="53" spans="1:6">
      <c r="A53" s="3" t="s">
        <v>38</v>
      </c>
      <c r="B53" s="5">
        <v>26218</v>
      </c>
      <c r="C53" s="5">
        <v>13108.8</v>
      </c>
      <c r="D53" s="4">
        <v>0</v>
      </c>
      <c r="E53" s="4">
        <f t="shared" si="33"/>
        <v>13108.8</v>
      </c>
      <c r="F53" s="12"/>
    </row>
    <row r="54" spans="1:6">
      <c r="A54" s="3" t="s">
        <v>39</v>
      </c>
      <c r="B54" s="4">
        <v>10917.2</v>
      </c>
      <c r="C54" s="4">
        <v>5618.8</v>
      </c>
      <c r="D54" s="4">
        <v>5600.5</v>
      </c>
      <c r="E54" s="4">
        <f t="shared" si="33"/>
        <v>18.300000000000182</v>
      </c>
      <c r="F54" s="12"/>
    </row>
    <row r="55" spans="1:6">
      <c r="A55" s="3" t="s">
        <v>40</v>
      </c>
      <c r="B55" s="4">
        <v>10756</v>
      </c>
      <c r="C55" s="4">
        <v>8065.5</v>
      </c>
      <c r="D55" s="4">
        <v>3804.6</v>
      </c>
      <c r="E55" s="4">
        <f t="shared" si="33"/>
        <v>4260.8999999999996</v>
      </c>
      <c r="F55" s="12"/>
    </row>
    <row r="56" spans="1:6" ht="30">
      <c r="A56" s="16" t="s">
        <v>41</v>
      </c>
      <c r="B56" s="4">
        <v>74308.399999999994</v>
      </c>
      <c r="C56" s="4">
        <v>56212.9</v>
      </c>
      <c r="D56" s="4">
        <v>55712.9</v>
      </c>
      <c r="E56" s="4">
        <f t="shared" si="33"/>
        <v>500</v>
      </c>
      <c r="F56" s="12"/>
    </row>
    <row r="57" spans="1:6" ht="15.75">
      <c r="A57" s="6" t="s">
        <v>9</v>
      </c>
      <c r="B57" s="7">
        <f>B58</f>
        <v>20689.5</v>
      </c>
      <c r="C57" s="7">
        <f>C58</f>
        <v>20056.400000000001</v>
      </c>
      <c r="D57" s="7">
        <f t="shared" ref="D57:E57" si="34">D58</f>
        <v>15236</v>
      </c>
      <c r="E57" s="7">
        <f t="shared" si="34"/>
        <v>4820.4000000000015</v>
      </c>
      <c r="F57" s="12"/>
    </row>
    <row r="58" spans="1:6">
      <c r="A58" s="3" t="s">
        <v>7</v>
      </c>
      <c r="B58" s="4">
        <f>B59</f>
        <v>20689.5</v>
      </c>
      <c r="C58" s="4">
        <f>C59</f>
        <v>20056.400000000001</v>
      </c>
      <c r="D58" s="4">
        <f t="shared" ref="D58" si="35">D59</f>
        <v>15236</v>
      </c>
      <c r="E58" s="4">
        <f t="shared" ref="E58" si="36">E59</f>
        <v>4820.4000000000015</v>
      </c>
      <c r="F58" s="12"/>
    </row>
    <row r="59" spans="1:6" ht="30">
      <c r="A59" s="12" t="s">
        <v>16</v>
      </c>
      <c r="B59" s="4">
        <v>20689.5</v>
      </c>
      <c r="C59" s="4">
        <v>20056.400000000001</v>
      </c>
      <c r="D59" s="4">
        <v>15236</v>
      </c>
      <c r="E59" s="4">
        <f t="shared" ref="E59:E61" si="37">C59-D59</f>
        <v>4820.4000000000015</v>
      </c>
      <c r="F59" s="12"/>
    </row>
    <row r="60" spans="1:6" ht="15.75">
      <c r="A60" s="6" t="s">
        <v>8</v>
      </c>
      <c r="B60" s="7">
        <f>B61</f>
        <v>317220.2</v>
      </c>
      <c r="C60" s="7">
        <f t="shared" ref="C60" si="38">C61</f>
        <v>191164.4</v>
      </c>
      <c r="D60" s="7">
        <f t="shared" ref="D60" si="39">D61</f>
        <v>165034.79999999999</v>
      </c>
      <c r="E60" s="7">
        <f t="shared" ref="E60" si="40">E61</f>
        <v>26129.600000000006</v>
      </c>
      <c r="F60" s="12"/>
    </row>
    <row r="61" spans="1:6">
      <c r="A61" s="3" t="s">
        <v>19</v>
      </c>
      <c r="B61" s="4">
        <v>317220.2</v>
      </c>
      <c r="C61" s="4">
        <v>191164.4</v>
      </c>
      <c r="D61" s="4">
        <v>165034.79999999999</v>
      </c>
      <c r="E61" s="4">
        <f t="shared" si="37"/>
        <v>26129.600000000006</v>
      </c>
      <c r="F61" s="12"/>
    </row>
    <row r="62" spans="1:6">
      <c r="A62" s="17"/>
      <c r="B62" s="9"/>
    </row>
    <row r="63" spans="1:6" ht="69" customHeight="1">
      <c r="A63" s="38" t="s">
        <v>47</v>
      </c>
      <c r="B63" s="38"/>
      <c r="C63" s="38"/>
      <c r="D63" s="38"/>
      <c r="E63" s="38"/>
      <c r="F63" s="38"/>
    </row>
    <row r="64" spans="1:6">
      <c r="A64" s="17"/>
      <c r="B64" s="9"/>
    </row>
    <row r="65" spans="1:4">
      <c r="A65" s="17"/>
      <c r="B65" s="9"/>
    </row>
    <row r="66" spans="1:4">
      <c r="A66" s="17"/>
      <c r="B66" s="9"/>
    </row>
    <row r="67" spans="1:4">
      <c r="A67" s="19" t="s">
        <v>32</v>
      </c>
      <c r="B67" s="9"/>
      <c r="D67" s="1" t="s">
        <v>33</v>
      </c>
    </row>
    <row r="68" spans="1:4">
      <c r="A68" s="17"/>
      <c r="B68" s="9"/>
    </row>
    <row r="69" spans="1:4">
      <c r="A69" s="38" t="s">
        <v>44</v>
      </c>
      <c r="B69" s="38"/>
      <c r="D69" s="1" t="s">
        <v>34</v>
      </c>
    </row>
    <row r="70" spans="1:4">
      <c r="A70" s="17"/>
      <c r="B70" s="9"/>
    </row>
    <row r="71" spans="1:4">
      <c r="A71" s="17"/>
      <c r="B71" s="9"/>
    </row>
    <row r="72" spans="1:4">
      <c r="A72" s="17"/>
      <c r="B72" s="9"/>
    </row>
    <row r="73" spans="1:4">
      <c r="A73" s="17"/>
      <c r="B73" s="9"/>
    </row>
    <row r="74" spans="1:4">
      <c r="A74" s="17"/>
      <c r="B74" s="9"/>
    </row>
    <row r="75" spans="1:4">
      <c r="A75" s="17"/>
      <c r="B75" s="9"/>
    </row>
    <row r="76" spans="1:4">
      <c r="A76" s="17"/>
      <c r="B76" s="9"/>
    </row>
    <row r="77" spans="1:4">
      <c r="A77" s="17"/>
      <c r="B77" s="9"/>
    </row>
    <row r="78" spans="1:4">
      <c r="A78" s="17"/>
      <c r="B78" s="9"/>
    </row>
    <row r="79" spans="1:4">
      <c r="A79" s="17"/>
      <c r="B79" s="9"/>
    </row>
    <row r="80" spans="1:4">
      <c r="A80" s="17"/>
      <c r="B80" s="9"/>
    </row>
    <row r="81" spans="1:2">
      <c r="A81" s="17"/>
      <c r="B81" s="9"/>
    </row>
    <row r="82" spans="1:2">
      <c r="A82" s="17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11"/>
    </row>
    <row r="136" spans="1:2">
      <c r="A136" s="11"/>
    </row>
    <row r="137" spans="1:2">
      <c r="A137" s="11"/>
    </row>
    <row r="138" spans="1:2">
      <c r="A138" s="23" t="s">
        <v>6</v>
      </c>
      <c r="B138" s="23"/>
    </row>
    <row r="139" spans="1:2">
      <c r="A139" s="11"/>
    </row>
    <row r="140" spans="1:2">
      <c r="A140" s="11"/>
    </row>
    <row r="141" spans="1:2">
      <c r="A141" s="11"/>
    </row>
  </sheetData>
  <mergeCells count="13">
    <mergeCell ref="A138:B138"/>
    <mergeCell ref="A29:F29"/>
    <mergeCell ref="A47:F47"/>
    <mergeCell ref="A2:F2"/>
    <mergeCell ref="A3:F3"/>
    <mergeCell ref="A4:F4"/>
    <mergeCell ref="A7:B7"/>
    <mergeCell ref="A10:A11"/>
    <mergeCell ref="B10:C10"/>
    <mergeCell ref="D10:D11"/>
    <mergeCell ref="E10:F10"/>
    <mergeCell ref="A63:F63"/>
    <mergeCell ref="A69:B69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2015-08-10T00:39:51Z</cp:lastPrinted>
  <dcterms:created xsi:type="dcterms:W3CDTF">2014-12-25T02:56:02Z</dcterms:created>
  <dcterms:modified xsi:type="dcterms:W3CDTF">2015-08-10T01:07:12Z</dcterms:modified>
</cp:coreProperties>
</file>