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5" yWindow="330" windowWidth="22695" windowHeight="9270"/>
  </bookViews>
  <sheets>
    <sheet name="Sheet1" sheetId="1" r:id="rId1"/>
  </sheets>
  <calcPr calcId="125725"/>
</workbook>
</file>

<file path=xl/calcChain.xml><?xml version="1.0" encoding="utf-8"?>
<calcChain xmlns="http://schemas.openxmlformats.org/spreadsheetml/2006/main">
  <c r="C27" i="1"/>
  <c r="C26" s="1"/>
  <c r="C24"/>
  <c r="C22"/>
  <c r="C14"/>
  <c r="C64"/>
  <c r="C63"/>
  <c r="C55" s="1"/>
  <c r="C54" s="1"/>
  <c r="C56"/>
  <c r="B48"/>
  <c r="B47" s="1"/>
  <c r="B45"/>
  <c r="B43"/>
  <c r="B42" s="1"/>
  <c r="B35"/>
  <c r="E67"/>
  <c r="D67"/>
  <c r="C67"/>
  <c r="B67"/>
  <c r="E66"/>
  <c r="E65"/>
  <c r="E64" s="1"/>
  <c r="E63" s="1"/>
  <c r="D64"/>
  <c r="D63" s="1"/>
  <c r="B64"/>
  <c r="B63" s="1"/>
  <c r="E62"/>
  <c r="E61"/>
  <c r="E60"/>
  <c r="E59"/>
  <c r="E58"/>
  <c r="E57"/>
  <c r="D56"/>
  <c r="D55" s="1"/>
  <c r="D54" s="1"/>
  <c r="B56"/>
  <c r="E51"/>
  <c r="D51"/>
  <c r="C51"/>
  <c r="B51"/>
  <c r="E50"/>
  <c r="E49"/>
  <c r="E48" s="1"/>
  <c r="E47" s="1"/>
  <c r="D48"/>
  <c r="D47" s="1"/>
  <c r="C48"/>
  <c r="C47" s="1"/>
  <c r="E46"/>
  <c r="E45" s="1"/>
  <c r="D45"/>
  <c r="C45"/>
  <c r="E44"/>
  <c r="E43" s="1"/>
  <c r="D43"/>
  <c r="C43"/>
  <c r="E41"/>
  <c r="E40"/>
  <c r="E39"/>
  <c r="E38"/>
  <c r="E37"/>
  <c r="E36"/>
  <c r="D35"/>
  <c r="C35"/>
  <c r="E30"/>
  <c r="D30"/>
  <c r="C30"/>
  <c r="B30"/>
  <c r="E29"/>
  <c r="E28"/>
  <c r="E27" s="1"/>
  <c r="E26" s="1"/>
  <c r="D27"/>
  <c r="D26" s="1"/>
  <c r="B27"/>
  <c r="B26" s="1"/>
  <c r="E25"/>
  <c r="E24" s="1"/>
  <c r="D24"/>
  <c r="B24"/>
  <c r="E23"/>
  <c r="E22" s="1"/>
  <c r="D22"/>
  <c r="B22"/>
  <c r="E20"/>
  <c r="E19"/>
  <c r="E18"/>
  <c r="E17"/>
  <c r="E16"/>
  <c r="E15"/>
  <c r="D14"/>
  <c r="B14"/>
  <c r="D13" l="1"/>
  <c r="D12" s="1"/>
  <c r="C42"/>
  <c r="D21"/>
  <c r="C21"/>
  <c r="C13" s="1"/>
  <c r="C12" s="1"/>
  <c r="D42"/>
  <c r="D34" s="1"/>
  <c r="D33" s="1"/>
  <c r="E14"/>
  <c r="E35"/>
  <c r="B21"/>
  <c r="B34"/>
  <c r="B33" s="1"/>
  <c r="E21"/>
  <c r="C34"/>
  <c r="C33" s="1"/>
  <c r="E56"/>
  <c r="E55" s="1"/>
  <c r="E54" s="1"/>
  <c r="E42"/>
  <c r="E34" s="1"/>
  <c r="E33" s="1"/>
  <c r="B55"/>
  <c r="B54" s="1"/>
  <c r="B13"/>
  <c r="B12" s="1"/>
  <c r="E13" l="1"/>
  <c r="E12" s="1"/>
</calcChain>
</file>

<file path=xl/sharedStrings.xml><?xml version="1.0" encoding="utf-8"?>
<sst xmlns="http://schemas.openxmlformats.org/spreadsheetml/2006/main" count="78" uniqueCount="43">
  <si>
    <t>Үзүүлэлт</t>
  </si>
  <si>
    <t>Батлагдсан төсөв</t>
  </si>
  <si>
    <t>II.  НИЙТ ЗАРЛАГЫН ДҮН</t>
  </si>
  <si>
    <t>IV. УРСГАЛ ЗАРДЛЫН ДҮН</t>
  </si>
  <si>
    <t>БАРАА, ҮЙЛЧИЛГЭЭНИЙ ЗАРДАЛ</t>
  </si>
  <si>
    <t>УРСГАЛ ШИЛЖҮҮЛЭГ</t>
  </si>
  <si>
    <t>СОНГУУЛИЙН ЕРӨНХИЙ ХОРОО</t>
  </si>
  <si>
    <t>НИЙГМИЙН ХАМГААЛАЛ</t>
  </si>
  <si>
    <t>ЗАРДЛЫГ САНХҮҮЖҮҮЛЭХ ЭХ ҮҮСВЭР</t>
  </si>
  <si>
    <t>ТАТААС</t>
  </si>
  <si>
    <t xml:space="preserve">   Байр ашиглалттай холбоотой тогтмол зардал</t>
  </si>
  <si>
    <t xml:space="preserve">   Хангамж бараа материалын зардал</t>
  </si>
  <si>
    <t xml:space="preserve">   Томилолт, зочны зардал</t>
  </si>
  <si>
    <t xml:space="preserve">   Цалин, хөлс болон нэмэгдэл урамшил</t>
  </si>
  <si>
    <t xml:space="preserve">   Бусдаар гүйцэтгүүлсэн ажил, үйлчилгээний хөлс, төлбөр хураамж</t>
  </si>
  <si>
    <t xml:space="preserve">   Засгийн газрын урсгал шилжүүлэг</t>
  </si>
  <si>
    <t xml:space="preserve">   Ажил олгогчоос олгох тэтгэмж, нэг удаагийн урамшуулал, дэмжлэг</t>
  </si>
  <si>
    <r>
      <t xml:space="preserve">Төсвийн ерөнхийлөн захирагчийн нэр: </t>
    </r>
    <r>
      <rPr>
        <b/>
        <i/>
        <sz val="12"/>
        <rFont val="Arial"/>
        <family val="2"/>
        <charset val="204"/>
      </rPr>
      <t>Сонгуулийн Ерөнхий Хорооны дарга</t>
    </r>
  </si>
  <si>
    <r>
      <t xml:space="preserve">Төсвийн захирагчийн нэр: </t>
    </r>
    <r>
      <rPr>
        <b/>
        <i/>
        <sz val="12"/>
        <rFont val="Arial"/>
        <family val="2"/>
        <charset val="204"/>
      </rPr>
      <t>Ажлын албаны дарга</t>
    </r>
  </si>
  <si>
    <t xml:space="preserve">    Улсын төсвөөс санхүүжүүлэх</t>
  </si>
  <si>
    <t>Жилээр</t>
  </si>
  <si>
    <t>Тайлант үе /өссөн дүнгээр/</t>
  </si>
  <si>
    <t>Гүйцэтгэл /өссөн дүнгээр/</t>
  </si>
  <si>
    <t>Хэмнэлт, хэтрэлт</t>
  </si>
  <si>
    <t>Дүн</t>
  </si>
  <si>
    <t>Тайлбар</t>
  </si>
  <si>
    <t>ХӨРӨНГИЙН ЗАРДАЛ</t>
  </si>
  <si>
    <t xml:space="preserve">    ТОНОГ ТӨХӨӨРӨМЖ</t>
  </si>
  <si>
    <t xml:space="preserve">       Бусад /Тоног төхөөрөмж/</t>
  </si>
  <si>
    <t>Татан төвлөрүүлсэн</t>
  </si>
  <si>
    <t xml:space="preserve">   Ажил олгогчоос НД-д төлөх шимтгэл</t>
  </si>
  <si>
    <t>СОНГУУЛИЙН ЕРӨНХИЙ ХОРООНЫ 2014 ОНЫ 12 ДУГААР САРЫН</t>
  </si>
  <si>
    <t>ТӨСВИЙН ГҮЙЦЭТГЭЛИЙГ БАТЛАГДСАН ТӨСВИЙН ТӨЛӨВЛӨГӨӨТЭЙ</t>
  </si>
  <si>
    <t>ХАРЬЦУУЛСАН ХАРЬЦУУЛАЛТ</t>
  </si>
  <si>
    <t>А. Сонгуулийн Ерөнхий Хороо</t>
  </si>
  <si>
    <t>Б. Мэдээллийн технологийн төв</t>
  </si>
  <si>
    <t>/мян.төгрөг/</t>
  </si>
  <si>
    <r>
      <rPr>
        <b/>
        <sz val="12"/>
        <rFont val="Arial"/>
        <family val="2"/>
        <charset val="204"/>
      </rPr>
      <t xml:space="preserve">СЕХ-ны 2014 оны 12 дугаар сарын төсвийн гүйцэтгэлийн тайлангийн тайлбар: </t>
    </r>
    <r>
      <rPr>
        <sz val="12"/>
        <rFont val="Arial"/>
        <family val="2"/>
        <charset val="204"/>
      </rPr>
      <t>12 сарын байдлаар 800.9 сая төгрөгийн төсөв батлагдсан бөгөөд урсгал зардалд 744.6 сая төгрөг, хөрөнгө оруулалтын зардалд 28.9 сая төгрөг, нийт 773.5 сая төгрөгийн санхүүжилт авч 761.2 сая төгрөгийн гүйцэтгэлтэй гарч, 12.26 сая төгрөгийг төвлөрүүлж, 27.5 сая төгрөгийн санхүүжилт хийгдээгүй болно. Тайлангийн хугацаанд нийт 4 ажилтан хүүхэд асрах болон сургалтанд хамрагдах чөлөөтэй байгаа тул цалин, унаа хоол, НДШ-ийн зардал хэмнэгдсэн. Бусад зардлуудын санхүүжилт бүрэн орж ирээгүйгээс зарцуулагдаагүй үлдсэн. Мөн бараа, ажил, үйлчилгээ худалдан авах гэрээний дүнгээр хөрөнгө оруулалтын санхүүжилт хийгдсэн болно.</t>
    </r>
  </si>
  <si>
    <t>Дарга</t>
  </si>
  <si>
    <t>Д.Баяндүүрэн</t>
  </si>
  <si>
    <t>Ж.Оюунгэрэл</t>
  </si>
  <si>
    <t xml:space="preserve">                       Ерөнхий нягтлан бодогч</t>
  </si>
  <si>
    <t>2015.01.07</t>
  </si>
</sst>
</file>

<file path=xl/styles.xml><?xml version="1.0" encoding="utf-8"?>
<styleSheet xmlns="http://schemas.openxmlformats.org/spreadsheetml/2006/main">
  <numFmts count="1">
    <numFmt numFmtId="164" formatCode="#,##0.0"/>
  </numFmts>
  <fonts count="5">
    <font>
      <sz val="11"/>
      <color theme="1"/>
      <name val="Calibri"/>
      <family val="2"/>
      <scheme val="minor"/>
    </font>
    <font>
      <b/>
      <sz val="12"/>
      <name val="Arial"/>
      <family val="2"/>
      <charset val="204"/>
    </font>
    <font>
      <sz val="12"/>
      <name val="Arial"/>
      <family val="2"/>
      <charset val="204"/>
    </font>
    <font>
      <b/>
      <sz val="12"/>
      <color theme="1"/>
      <name val="Arial"/>
      <family val="2"/>
      <charset val="204"/>
    </font>
    <font>
      <b/>
      <i/>
      <sz val="12"/>
      <name val="Arial"/>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applyAlignment="1">
      <alignment vertical="center"/>
    </xf>
    <xf numFmtId="164" fontId="2" fillId="0" borderId="0" xfId="0" applyNumberFormat="1" applyFont="1" applyAlignment="1">
      <alignment horizontal="right" vertical="center"/>
    </xf>
    <xf numFmtId="0" fontId="2" fillId="0" borderId="1" xfId="0" applyFont="1" applyBorder="1" applyAlignment="1">
      <alignment vertical="center"/>
    </xf>
    <xf numFmtId="164" fontId="2" fillId="0" borderId="1" xfId="0" applyNumberFormat="1" applyFont="1" applyBorder="1" applyAlignment="1">
      <alignment vertical="center"/>
    </xf>
    <xf numFmtId="164" fontId="2" fillId="0" borderId="1" xfId="0" applyNumberFormat="1" applyFont="1" applyBorder="1" applyAlignment="1">
      <alignment horizontal="right" vertical="center"/>
    </xf>
    <xf numFmtId="0" fontId="1" fillId="0" borderId="1" xfId="0" applyFont="1" applyBorder="1" applyAlignment="1">
      <alignment vertical="center"/>
    </xf>
    <xf numFmtId="164" fontId="1" fillId="0" borderId="1"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3"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lef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164" fontId="2" fillId="2" borderId="4"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148"/>
  <sheetViews>
    <sheetView tabSelected="1" topLeftCell="A63" workbookViewId="0">
      <selection activeCell="C82" sqref="C82"/>
    </sheetView>
  </sheetViews>
  <sheetFormatPr defaultColWidth="9.140625" defaultRowHeight="15"/>
  <cols>
    <col min="1" max="1" width="41.42578125" style="1" customWidth="1"/>
    <col min="2" max="2" width="11.7109375" style="2" customWidth="1"/>
    <col min="3" max="3" width="11.140625" style="1" customWidth="1"/>
    <col min="4" max="4" width="11.42578125" style="1" customWidth="1"/>
    <col min="5" max="5" width="10.42578125" style="1" customWidth="1"/>
    <col min="6" max="6" width="9.42578125" style="1" customWidth="1"/>
    <col min="7" max="16384" width="9.140625" style="1"/>
  </cols>
  <sheetData>
    <row r="2" spans="1:6" ht="15.75">
      <c r="A2" s="25" t="s">
        <v>31</v>
      </c>
      <c r="B2" s="25"/>
      <c r="C2" s="25"/>
      <c r="D2" s="25"/>
      <c r="E2" s="25"/>
      <c r="F2" s="25"/>
    </row>
    <row r="3" spans="1:6" ht="15.75">
      <c r="A3" s="25" t="s">
        <v>32</v>
      </c>
      <c r="B3" s="25"/>
      <c r="C3" s="25"/>
      <c r="D3" s="25"/>
      <c r="E3" s="25"/>
      <c r="F3" s="25"/>
    </row>
    <row r="4" spans="1:6" ht="15.75">
      <c r="A4" s="26" t="s">
        <v>33</v>
      </c>
      <c r="B4" s="26"/>
      <c r="C4" s="26"/>
      <c r="D4" s="26"/>
      <c r="E4" s="26"/>
      <c r="F4" s="26"/>
    </row>
    <row r="5" spans="1:6" ht="15.75">
      <c r="A5" s="10"/>
      <c r="B5" s="10"/>
    </row>
    <row r="6" spans="1:6">
      <c r="A6" s="11" t="s">
        <v>17</v>
      </c>
      <c r="B6" s="11"/>
    </row>
    <row r="7" spans="1:6">
      <c r="A7" s="27" t="s">
        <v>18</v>
      </c>
      <c r="B7" s="27"/>
    </row>
    <row r="8" spans="1:6">
      <c r="A8" s="19"/>
      <c r="B8" s="19"/>
    </row>
    <row r="9" spans="1:6">
      <c r="A9" s="1" t="s">
        <v>42</v>
      </c>
      <c r="B9" s="1"/>
      <c r="F9" s="2" t="s">
        <v>36</v>
      </c>
    </row>
    <row r="10" spans="1:6">
      <c r="A10" s="28" t="s">
        <v>0</v>
      </c>
      <c r="B10" s="30" t="s">
        <v>1</v>
      </c>
      <c r="C10" s="31"/>
      <c r="D10" s="32" t="s">
        <v>22</v>
      </c>
      <c r="E10" s="34" t="s">
        <v>23</v>
      </c>
      <c r="F10" s="35"/>
    </row>
    <row r="11" spans="1:6" ht="45">
      <c r="A11" s="29"/>
      <c r="B11" s="13" t="s">
        <v>20</v>
      </c>
      <c r="C11" s="15" t="s">
        <v>21</v>
      </c>
      <c r="D11" s="33"/>
      <c r="E11" s="14" t="s">
        <v>24</v>
      </c>
      <c r="F11" s="14" t="s">
        <v>25</v>
      </c>
    </row>
    <row r="12" spans="1:6" ht="21.6" customHeight="1">
      <c r="A12" s="6" t="s">
        <v>2</v>
      </c>
      <c r="B12" s="7">
        <f>B13+B26</f>
        <v>800953.3</v>
      </c>
      <c r="C12" s="7">
        <f>C13+C26</f>
        <v>800953.3</v>
      </c>
      <c r="D12" s="7">
        <f>D13+D26+D29</f>
        <v>773466.79999999981</v>
      </c>
      <c r="E12" s="7">
        <f>E13+E26+E29</f>
        <v>27486.499999999982</v>
      </c>
      <c r="F12" s="12"/>
    </row>
    <row r="13" spans="1:6" ht="15.75">
      <c r="A13" s="6" t="s">
        <v>3</v>
      </c>
      <c r="B13" s="7">
        <f>B14+B21</f>
        <v>770953.3</v>
      </c>
      <c r="C13" s="7">
        <f>C14+C21</f>
        <v>770953.3</v>
      </c>
      <c r="D13" s="7">
        <f>D14+D21</f>
        <v>732294.89999999991</v>
      </c>
      <c r="E13" s="7">
        <f>E14+E21</f>
        <v>38658.399999999987</v>
      </c>
      <c r="F13" s="12"/>
    </row>
    <row r="14" spans="1:6" ht="15.75">
      <c r="A14" s="6" t="s">
        <v>4</v>
      </c>
      <c r="B14" s="7">
        <f>B15+B16+B17+B18+B19+B20</f>
        <v>607903.30000000005</v>
      </c>
      <c r="C14" s="7">
        <f>C15+C16+C17+C18+C19+C20</f>
        <v>607903.30000000005</v>
      </c>
      <c r="D14" s="7">
        <f t="shared" ref="D14:E14" si="0">D15+D16+D17+D18+D19+D20</f>
        <v>577727.69999999995</v>
      </c>
      <c r="E14" s="7">
        <f t="shared" si="0"/>
        <v>30175.599999999999</v>
      </c>
      <c r="F14" s="12"/>
    </row>
    <row r="15" spans="1:6">
      <c r="A15" s="3" t="s">
        <v>13</v>
      </c>
      <c r="B15" s="5">
        <v>405577.3</v>
      </c>
      <c r="C15" s="5">
        <v>405577.3</v>
      </c>
      <c r="D15" s="4">
        <v>383040.3</v>
      </c>
      <c r="E15" s="4">
        <f>C15-D15</f>
        <v>22537</v>
      </c>
      <c r="F15" s="12"/>
    </row>
    <row r="16" spans="1:6">
      <c r="A16" s="3" t="s">
        <v>30</v>
      </c>
      <c r="B16" s="5">
        <v>44613.4</v>
      </c>
      <c r="C16" s="5">
        <v>44613.4</v>
      </c>
      <c r="D16" s="4">
        <v>42194.3</v>
      </c>
      <c r="E16" s="4">
        <f t="shared" ref="E16:E20" si="1">C16-D16</f>
        <v>2419.0999999999985</v>
      </c>
      <c r="F16" s="12"/>
    </row>
    <row r="17" spans="1:6" ht="30">
      <c r="A17" s="12" t="s">
        <v>10</v>
      </c>
      <c r="B17" s="5">
        <v>39312</v>
      </c>
      <c r="C17" s="5">
        <v>39312</v>
      </c>
      <c r="D17" s="4">
        <v>39312</v>
      </c>
      <c r="E17" s="4">
        <f t="shared" si="1"/>
        <v>0</v>
      </c>
      <c r="F17" s="12"/>
    </row>
    <row r="18" spans="1:6">
      <c r="A18" s="3" t="s">
        <v>11</v>
      </c>
      <c r="B18" s="4">
        <v>46258.1</v>
      </c>
      <c r="C18" s="4">
        <v>46258.1</v>
      </c>
      <c r="D18" s="4">
        <v>44220.2</v>
      </c>
      <c r="E18" s="4">
        <f t="shared" si="1"/>
        <v>2037.9000000000015</v>
      </c>
      <c r="F18" s="12"/>
    </row>
    <row r="19" spans="1:6">
      <c r="A19" s="3" t="s">
        <v>12</v>
      </c>
      <c r="B19" s="4">
        <v>65142.5</v>
      </c>
      <c r="C19" s="4">
        <v>65142.5</v>
      </c>
      <c r="D19" s="4">
        <v>62931.4</v>
      </c>
      <c r="E19" s="4">
        <f t="shared" si="1"/>
        <v>2211.0999999999985</v>
      </c>
      <c r="F19" s="12"/>
    </row>
    <row r="20" spans="1:6" ht="30">
      <c r="A20" s="16" t="s">
        <v>14</v>
      </c>
      <c r="B20" s="4">
        <v>7000</v>
      </c>
      <c r="C20" s="4">
        <v>7000</v>
      </c>
      <c r="D20" s="4">
        <v>6029.5</v>
      </c>
      <c r="E20" s="4">
        <f t="shared" si="1"/>
        <v>970.5</v>
      </c>
      <c r="F20" s="12"/>
    </row>
    <row r="21" spans="1:6" ht="15.75">
      <c r="A21" s="6" t="s">
        <v>9</v>
      </c>
      <c r="B21" s="7">
        <f>B22+B24</f>
        <v>163050</v>
      </c>
      <c r="C21" s="7">
        <f>C22+C24</f>
        <v>163050</v>
      </c>
      <c r="D21" s="7">
        <f t="shared" ref="D21:E21" si="2">D22+D24</f>
        <v>154567.20000000001</v>
      </c>
      <c r="E21" s="7">
        <f t="shared" si="2"/>
        <v>8482.7999999999884</v>
      </c>
      <c r="F21" s="12"/>
    </row>
    <row r="22" spans="1:6">
      <c r="A22" s="3" t="s">
        <v>5</v>
      </c>
      <c r="B22" s="4">
        <f>B23</f>
        <v>1500</v>
      </c>
      <c r="C22" s="4">
        <f>C23</f>
        <v>1500</v>
      </c>
      <c r="D22" s="4">
        <f t="shared" ref="D22:E22" si="3">D23</f>
        <v>1500</v>
      </c>
      <c r="E22" s="4">
        <f t="shared" si="3"/>
        <v>0</v>
      </c>
      <c r="F22" s="12"/>
    </row>
    <row r="23" spans="1:6">
      <c r="A23" s="3" t="s">
        <v>15</v>
      </c>
      <c r="B23" s="4">
        <v>1500</v>
      </c>
      <c r="C23" s="4">
        <v>1500</v>
      </c>
      <c r="D23" s="4">
        <v>1500</v>
      </c>
      <c r="E23" s="4">
        <f t="shared" ref="E23" si="4">C23-D23</f>
        <v>0</v>
      </c>
      <c r="F23" s="12"/>
    </row>
    <row r="24" spans="1:6">
      <c r="A24" s="3" t="s">
        <v>7</v>
      </c>
      <c r="B24" s="4">
        <f>B25</f>
        <v>161550</v>
      </c>
      <c r="C24" s="4">
        <f>C25</f>
        <v>161550</v>
      </c>
      <c r="D24" s="4">
        <f t="shared" ref="D24:E24" si="5">D25</f>
        <v>153067.20000000001</v>
      </c>
      <c r="E24" s="4">
        <f t="shared" si="5"/>
        <v>8482.7999999999884</v>
      </c>
      <c r="F24" s="12"/>
    </row>
    <row r="25" spans="1:6" ht="30">
      <c r="A25" s="12" t="s">
        <v>16</v>
      </c>
      <c r="B25" s="4">
        <v>161550</v>
      </c>
      <c r="C25" s="4">
        <v>161550</v>
      </c>
      <c r="D25" s="4">
        <v>153067.20000000001</v>
      </c>
      <c r="E25" s="4">
        <f t="shared" ref="E25" si="6">C25-D25</f>
        <v>8482.7999999999884</v>
      </c>
      <c r="F25" s="12"/>
    </row>
    <row r="26" spans="1:6" ht="15.75">
      <c r="A26" s="17" t="s">
        <v>26</v>
      </c>
      <c r="B26" s="7">
        <f>B27</f>
        <v>30000</v>
      </c>
      <c r="C26" s="7">
        <f>C27</f>
        <v>30000</v>
      </c>
      <c r="D26" s="7">
        <f t="shared" ref="D26:E27" si="7">D27</f>
        <v>28908.2</v>
      </c>
      <c r="E26" s="7">
        <f t="shared" si="7"/>
        <v>1091.7999999999993</v>
      </c>
      <c r="F26" s="12"/>
    </row>
    <row r="27" spans="1:6">
      <c r="A27" s="12" t="s">
        <v>27</v>
      </c>
      <c r="B27" s="4">
        <f>B28</f>
        <v>30000</v>
      </c>
      <c r="C27" s="4">
        <f>C28</f>
        <v>30000</v>
      </c>
      <c r="D27" s="4">
        <f t="shared" si="7"/>
        <v>28908.2</v>
      </c>
      <c r="E27" s="4">
        <f t="shared" si="7"/>
        <v>1091.7999999999993</v>
      </c>
      <c r="F27" s="12"/>
    </row>
    <row r="28" spans="1:6">
      <c r="A28" s="12" t="s">
        <v>28</v>
      </c>
      <c r="B28" s="4">
        <v>30000</v>
      </c>
      <c r="C28" s="4">
        <v>30000</v>
      </c>
      <c r="D28" s="4">
        <v>28908.2</v>
      </c>
      <c r="E28" s="4">
        <f t="shared" ref="E28:E29" si="8">C28-D28</f>
        <v>1091.7999999999993</v>
      </c>
      <c r="F28" s="12"/>
    </row>
    <row r="29" spans="1:6" ht="15.75">
      <c r="A29" s="17" t="s">
        <v>29</v>
      </c>
      <c r="B29" s="7"/>
      <c r="C29" s="7"/>
      <c r="D29" s="7">
        <v>12263.7</v>
      </c>
      <c r="E29" s="4">
        <f t="shared" si="8"/>
        <v>-12263.7</v>
      </c>
      <c r="F29" s="12"/>
    </row>
    <row r="30" spans="1:6" ht="15.75">
      <c r="A30" s="6" t="s">
        <v>8</v>
      </c>
      <c r="B30" s="7">
        <f>B31</f>
        <v>800953.3</v>
      </c>
      <c r="C30" s="7">
        <f t="shared" ref="C30:E30" si="9">C31</f>
        <v>800953.3</v>
      </c>
      <c r="D30" s="7">
        <f t="shared" si="9"/>
        <v>773466.8</v>
      </c>
      <c r="E30" s="7">
        <f t="shared" si="9"/>
        <v>0</v>
      </c>
      <c r="F30" s="12"/>
    </row>
    <row r="31" spans="1:6">
      <c r="A31" s="3" t="s">
        <v>19</v>
      </c>
      <c r="B31" s="4">
        <v>800953.3</v>
      </c>
      <c r="C31" s="4">
        <v>800953.3</v>
      </c>
      <c r="D31" s="4">
        <v>773466.8</v>
      </c>
      <c r="E31" s="4">
        <v>0</v>
      </c>
      <c r="F31" s="12"/>
    </row>
    <row r="32" spans="1:6" ht="25.15" customHeight="1">
      <c r="A32" s="22" t="s">
        <v>34</v>
      </c>
      <c r="B32" s="23"/>
      <c r="C32" s="23"/>
      <c r="D32" s="23"/>
      <c r="E32" s="23"/>
      <c r="F32" s="24"/>
    </row>
    <row r="33" spans="1:6" ht="15.75">
      <c r="A33" s="6" t="s">
        <v>2</v>
      </c>
      <c r="B33" s="7">
        <f>B34+B47</f>
        <v>567781.10000000009</v>
      </c>
      <c r="C33" s="7">
        <f>C34+C47</f>
        <v>567781.10000000009</v>
      </c>
      <c r="D33" s="7">
        <f>D34+D47+D50</f>
        <v>553704.4</v>
      </c>
      <c r="E33" s="7">
        <f>E34+E47+E50</f>
        <v>14076.699999999975</v>
      </c>
      <c r="F33" s="12"/>
    </row>
    <row r="34" spans="1:6" ht="15.75">
      <c r="A34" s="6" t="s">
        <v>3</v>
      </c>
      <c r="B34" s="7">
        <f>B35+B42</f>
        <v>537781.10000000009</v>
      </c>
      <c r="C34" s="7">
        <f>C35+C42</f>
        <v>537781.10000000009</v>
      </c>
      <c r="D34" s="7">
        <f>D35+D42</f>
        <v>512817.9</v>
      </c>
      <c r="E34" s="7">
        <f>E35+E42</f>
        <v>24963.199999999975</v>
      </c>
      <c r="F34" s="12"/>
    </row>
    <row r="35" spans="1:6" ht="15.75">
      <c r="A35" s="6" t="s">
        <v>4</v>
      </c>
      <c r="B35" s="7">
        <f t="shared" ref="B35:C35" si="10">B36+B37+B38+B39+B40+B41</f>
        <v>376251.10000000003</v>
      </c>
      <c r="C35" s="7">
        <f t="shared" si="10"/>
        <v>376251.10000000003</v>
      </c>
      <c r="D35" s="7">
        <f t="shared" ref="D35" si="11">D36+D37+D38+D39+D40+D41</f>
        <v>359250.7</v>
      </c>
      <c r="E35" s="7">
        <f t="shared" ref="E35" si="12">E36+E37+E38+E39+E40+E41</f>
        <v>17000.399999999987</v>
      </c>
      <c r="F35" s="12"/>
    </row>
    <row r="36" spans="1:6">
      <c r="A36" s="3" t="s">
        <v>13</v>
      </c>
      <c r="B36" s="5">
        <v>251654.3</v>
      </c>
      <c r="C36" s="5">
        <v>251654.3</v>
      </c>
      <c r="D36" s="4">
        <v>238015.1</v>
      </c>
      <c r="E36" s="4">
        <f>C36-D36</f>
        <v>13639.199999999983</v>
      </c>
      <c r="F36" s="12"/>
    </row>
    <row r="37" spans="1:6">
      <c r="A37" s="3" t="s">
        <v>30</v>
      </c>
      <c r="B37" s="5">
        <v>27681.9</v>
      </c>
      <c r="C37" s="5">
        <v>27681.9</v>
      </c>
      <c r="D37" s="4">
        <v>26157.1</v>
      </c>
      <c r="E37" s="4">
        <f t="shared" ref="E37:E41" si="13">C37-D37</f>
        <v>1524.8000000000029</v>
      </c>
      <c r="F37" s="12"/>
    </row>
    <row r="38" spans="1:6" ht="30">
      <c r="A38" s="12" t="s">
        <v>10</v>
      </c>
      <c r="B38" s="5">
        <v>13608</v>
      </c>
      <c r="C38" s="5">
        <v>13608</v>
      </c>
      <c r="D38" s="4">
        <v>13608</v>
      </c>
      <c r="E38" s="4">
        <f t="shared" si="13"/>
        <v>0</v>
      </c>
      <c r="F38" s="12"/>
    </row>
    <row r="39" spans="1:6">
      <c r="A39" s="3" t="s">
        <v>11</v>
      </c>
      <c r="B39" s="4">
        <v>33136</v>
      </c>
      <c r="C39" s="4">
        <v>33136</v>
      </c>
      <c r="D39" s="4">
        <v>31800</v>
      </c>
      <c r="E39" s="4">
        <f t="shared" si="13"/>
        <v>1336</v>
      </c>
      <c r="F39" s="12"/>
    </row>
    <row r="40" spans="1:6">
      <c r="A40" s="3" t="s">
        <v>12</v>
      </c>
      <c r="B40" s="4">
        <v>43970.9</v>
      </c>
      <c r="C40" s="4">
        <v>43970.9</v>
      </c>
      <c r="D40" s="4">
        <v>43970.9</v>
      </c>
      <c r="E40" s="4">
        <f t="shared" si="13"/>
        <v>0</v>
      </c>
      <c r="F40" s="12"/>
    </row>
    <row r="41" spans="1:6" ht="30">
      <c r="A41" s="16" t="s">
        <v>14</v>
      </c>
      <c r="B41" s="4">
        <v>6200</v>
      </c>
      <c r="C41" s="4">
        <v>6200</v>
      </c>
      <c r="D41" s="4">
        <v>5699.6</v>
      </c>
      <c r="E41" s="4">
        <f t="shared" si="13"/>
        <v>500.39999999999964</v>
      </c>
      <c r="F41" s="12"/>
    </row>
    <row r="42" spans="1:6" ht="15.75">
      <c r="A42" s="6" t="s">
        <v>9</v>
      </c>
      <c r="B42" s="7">
        <f t="shared" ref="B42:C42" si="14">B43+B45</f>
        <v>161530</v>
      </c>
      <c r="C42" s="7">
        <f t="shared" si="14"/>
        <v>161530</v>
      </c>
      <c r="D42" s="7">
        <f t="shared" ref="D42" si="15">D43+D45</f>
        <v>153567.20000000001</v>
      </c>
      <c r="E42" s="7">
        <f t="shared" ref="E42" si="16">E43+E45</f>
        <v>7962.7999999999884</v>
      </c>
      <c r="F42" s="12"/>
    </row>
    <row r="43" spans="1:6">
      <c r="A43" s="3" t="s">
        <v>5</v>
      </c>
      <c r="B43" s="4">
        <f t="shared" ref="B43:C43" si="17">B44</f>
        <v>1500</v>
      </c>
      <c r="C43" s="4">
        <f t="shared" si="17"/>
        <v>1500</v>
      </c>
      <c r="D43" s="4">
        <f t="shared" ref="D43" si="18">D44</f>
        <v>1500</v>
      </c>
      <c r="E43" s="4">
        <f t="shared" ref="E43" si="19">E44</f>
        <v>0</v>
      </c>
      <c r="F43" s="12"/>
    </row>
    <row r="44" spans="1:6">
      <c r="A44" s="3" t="s">
        <v>15</v>
      </c>
      <c r="B44" s="4">
        <v>1500</v>
      </c>
      <c r="C44" s="4">
        <v>1500</v>
      </c>
      <c r="D44" s="4">
        <v>1500</v>
      </c>
      <c r="E44" s="4">
        <f t="shared" ref="E44" si="20">C44-D44</f>
        <v>0</v>
      </c>
      <c r="F44" s="12"/>
    </row>
    <row r="45" spans="1:6">
      <c r="A45" s="3" t="s">
        <v>7</v>
      </c>
      <c r="B45" s="4">
        <f t="shared" ref="B45:C45" si="21">B46</f>
        <v>160030</v>
      </c>
      <c r="C45" s="4">
        <f t="shared" si="21"/>
        <v>160030</v>
      </c>
      <c r="D45" s="4">
        <f t="shared" ref="D45" si="22">D46</f>
        <v>152067.20000000001</v>
      </c>
      <c r="E45" s="4">
        <f t="shared" ref="E45" si="23">E46</f>
        <v>7962.7999999999884</v>
      </c>
      <c r="F45" s="12"/>
    </row>
    <row r="46" spans="1:6" ht="30">
      <c r="A46" s="12" t="s">
        <v>16</v>
      </c>
      <c r="B46" s="4">
        <v>160030</v>
      </c>
      <c r="C46" s="4">
        <v>160030</v>
      </c>
      <c r="D46" s="4">
        <v>152067.20000000001</v>
      </c>
      <c r="E46" s="4">
        <f t="shared" ref="E46" si="24">C46-D46</f>
        <v>7962.7999999999884</v>
      </c>
      <c r="F46" s="12"/>
    </row>
    <row r="47" spans="1:6" ht="15.75">
      <c r="A47" s="17" t="s">
        <v>26</v>
      </c>
      <c r="B47" s="7">
        <f t="shared" ref="B47:C48" si="25">B48</f>
        <v>30000</v>
      </c>
      <c r="C47" s="7">
        <f t="shared" si="25"/>
        <v>30000</v>
      </c>
      <c r="D47" s="7">
        <f t="shared" ref="D47:D48" si="26">D48</f>
        <v>28908.2</v>
      </c>
      <c r="E47" s="7">
        <f t="shared" ref="E47:E48" si="27">E48</f>
        <v>1091.7999999999993</v>
      </c>
      <c r="F47" s="12"/>
    </row>
    <row r="48" spans="1:6">
      <c r="A48" s="12" t="s">
        <v>27</v>
      </c>
      <c r="B48" s="4">
        <f t="shared" si="25"/>
        <v>30000</v>
      </c>
      <c r="C48" s="4">
        <f t="shared" si="25"/>
        <v>30000</v>
      </c>
      <c r="D48" s="4">
        <f t="shared" si="26"/>
        <v>28908.2</v>
      </c>
      <c r="E48" s="4">
        <f t="shared" si="27"/>
        <v>1091.7999999999993</v>
      </c>
      <c r="F48" s="12"/>
    </row>
    <row r="49" spans="1:6">
      <c r="A49" s="12" t="s">
        <v>28</v>
      </c>
      <c r="B49" s="4">
        <v>30000</v>
      </c>
      <c r="C49" s="4">
        <v>30000</v>
      </c>
      <c r="D49" s="4">
        <v>28908.2</v>
      </c>
      <c r="E49" s="4">
        <f t="shared" ref="E49:E50" si="28">C49-D49</f>
        <v>1091.7999999999993</v>
      </c>
      <c r="F49" s="12"/>
    </row>
    <row r="50" spans="1:6" ht="15.75">
      <c r="A50" s="17" t="s">
        <v>29</v>
      </c>
      <c r="B50" s="7"/>
      <c r="C50" s="7"/>
      <c r="D50" s="7">
        <v>11978.3</v>
      </c>
      <c r="E50" s="4">
        <f t="shared" si="28"/>
        <v>-11978.3</v>
      </c>
      <c r="F50" s="12"/>
    </row>
    <row r="51" spans="1:6" ht="15.75">
      <c r="A51" s="6" t="s">
        <v>8</v>
      </c>
      <c r="B51" s="7">
        <f>B52</f>
        <v>567781.1</v>
      </c>
      <c r="C51" s="7">
        <f t="shared" ref="C51" si="29">C52</f>
        <v>553704.4</v>
      </c>
      <c r="D51" s="7">
        <f t="shared" ref="D51" si="30">D52</f>
        <v>553704.4</v>
      </c>
      <c r="E51" s="7">
        <f t="shared" ref="E51" si="31">E52</f>
        <v>0</v>
      </c>
      <c r="F51" s="12"/>
    </row>
    <row r="52" spans="1:6">
      <c r="A52" s="3" t="s">
        <v>19</v>
      </c>
      <c r="B52" s="4">
        <v>567781.1</v>
      </c>
      <c r="C52" s="4">
        <v>553704.4</v>
      </c>
      <c r="D52" s="4">
        <v>553704.4</v>
      </c>
      <c r="E52" s="4">
        <v>0</v>
      </c>
      <c r="F52" s="12"/>
    </row>
    <row r="53" spans="1:6" ht="30" customHeight="1">
      <c r="A53" s="22" t="s">
        <v>35</v>
      </c>
      <c r="B53" s="23"/>
      <c r="C53" s="23"/>
      <c r="D53" s="23"/>
      <c r="E53" s="23"/>
      <c r="F53" s="24"/>
    </row>
    <row r="54" spans="1:6" ht="15.75">
      <c r="A54" s="6" t="s">
        <v>2</v>
      </c>
      <c r="B54" s="7">
        <f>B55</f>
        <v>233172.2</v>
      </c>
      <c r="C54" s="7">
        <f>C55</f>
        <v>233172.2</v>
      </c>
      <c r="D54" s="7">
        <f>D55+D66</f>
        <v>219762.40000000002</v>
      </c>
      <c r="E54" s="7">
        <f t="shared" ref="E54" si="32">E55</f>
        <v>13695.199999999986</v>
      </c>
      <c r="F54" s="12"/>
    </row>
    <row r="55" spans="1:6" ht="15.75">
      <c r="A55" s="6" t="s">
        <v>3</v>
      </c>
      <c r="B55" s="7">
        <f>B56+B63</f>
        <v>233172.2</v>
      </c>
      <c r="C55" s="7">
        <f>C56+C63</f>
        <v>233172.2</v>
      </c>
      <c r="D55" s="7">
        <f>D56+D63</f>
        <v>219477.00000000003</v>
      </c>
      <c r="E55" s="7">
        <f>E56+E63</f>
        <v>13695.199999999986</v>
      </c>
      <c r="F55" s="12"/>
    </row>
    <row r="56" spans="1:6" ht="15.75">
      <c r="A56" s="6" t="s">
        <v>4</v>
      </c>
      <c r="B56" s="7">
        <f>B57+B58+B59+B60+B61+B62</f>
        <v>231652.2</v>
      </c>
      <c r="C56" s="7">
        <f>C57+C58+C59+C60+C61+C62</f>
        <v>231652.2</v>
      </c>
      <c r="D56" s="7">
        <f t="shared" ref="D56" si="33">D57+D58+D59+D60+D61+D62</f>
        <v>218477.00000000003</v>
      </c>
      <c r="E56" s="7">
        <f t="shared" ref="E56" si="34">E57+E58+E59+E60+E61+E62</f>
        <v>13175.199999999986</v>
      </c>
      <c r="F56" s="12"/>
    </row>
    <row r="57" spans="1:6">
      <c r="A57" s="3" t="s">
        <v>13</v>
      </c>
      <c r="B57" s="5">
        <v>153923</v>
      </c>
      <c r="C57" s="5">
        <v>153923</v>
      </c>
      <c r="D57" s="4">
        <v>145025.20000000001</v>
      </c>
      <c r="E57" s="4">
        <f>C57-D57</f>
        <v>8897.7999999999884</v>
      </c>
      <c r="F57" s="12"/>
    </row>
    <row r="58" spans="1:6">
      <c r="A58" s="3" t="s">
        <v>30</v>
      </c>
      <c r="B58" s="5">
        <v>16931.5</v>
      </c>
      <c r="C58" s="5">
        <v>16931.5</v>
      </c>
      <c r="D58" s="4">
        <v>16037.2</v>
      </c>
      <c r="E58" s="4">
        <f t="shared" ref="E58:E62" si="35">C58-D58</f>
        <v>894.29999999999927</v>
      </c>
      <c r="F58" s="12"/>
    </row>
    <row r="59" spans="1:6" ht="30">
      <c r="A59" s="12" t="s">
        <v>10</v>
      </c>
      <c r="B59" s="5">
        <v>25704</v>
      </c>
      <c r="C59" s="5">
        <v>25704</v>
      </c>
      <c r="D59" s="4">
        <v>25704</v>
      </c>
      <c r="E59" s="4">
        <f t="shared" si="35"/>
        <v>0</v>
      </c>
      <c r="F59" s="12"/>
    </row>
    <row r="60" spans="1:6">
      <c r="A60" s="3" t="s">
        <v>11</v>
      </c>
      <c r="B60" s="4">
        <v>13122.1</v>
      </c>
      <c r="C60" s="4">
        <v>13122.1</v>
      </c>
      <c r="D60" s="4">
        <v>12420.2</v>
      </c>
      <c r="E60" s="4">
        <f t="shared" si="35"/>
        <v>701.89999999999964</v>
      </c>
      <c r="F60" s="12"/>
    </row>
    <row r="61" spans="1:6">
      <c r="A61" s="3" t="s">
        <v>12</v>
      </c>
      <c r="B61" s="4">
        <v>21171.599999999999</v>
      </c>
      <c r="C61" s="4">
        <v>21171.599999999999</v>
      </c>
      <c r="D61" s="4">
        <v>18960.5</v>
      </c>
      <c r="E61" s="4">
        <f t="shared" si="35"/>
        <v>2211.0999999999985</v>
      </c>
      <c r="F61" s="12"/>
    </row>
    <row r="62" spans="1:6" ht="30">
      <c r="A62" s="16" t="s">
        <v>14</v>
      </c>
      <c r="B62" s="4">
        <v>800</v>
      </c>
      <c r="C62" s="4">
        <v>800</v>
      </c>
      <c r="D62" s="4">
        <v>329.9</v>
      </c>
      <c r="E62" s="4">
        <f t="shared" si="35"/>
        <v>470.1</v>
      </c>
      <c r="F62" s="12"/>
    </row>
    <row r="63" spans="1:6" ht="15.75">
      <c r="A63" s="6" t="s">
        <v>9</v>
      </c>
      <c r="B63" s="7">
        <f>B64</f>
        <v>1520</v>
      </c>
      <c r="C63" s="7">
        <f>C64</f>
        <v>1520</v>
      </c>
      <c r="D63" s="7">
        <f t="shared" ref="D63:E63" si="36">D64</f>
        <v>1000</v>
      </c>
      <c r="E63" s="7">
        <f t="shared" si="36"/>
        <v>520</v>
      </c>
      <c r="F63" s="12"/>
    </row>
    <row r="64" spans="1:6">
      <c r="A64" s="3" t="s">
        <v>7</v>
      </c>
      <c r="B64" s="4">
        <f>B65</f>
        <v>1520</v>
      </c>
      <c r="C64" s="4">
        <f>C65</f>
        <v>1520</v>
      </c>
      <c r="D64" s="4">
        <f t="shared" ref="D64" si="37">D65</f>
        <v>1000</v>
      </c>
      <c r="E64" s="4">
        <f t="shared" ref="E64" si="38">E65</f>
        <v>520</v>
      </c>
      <c r="F64" s="12"/>
    </row>
    <row r="65" spans="1:6" ht="30">
      <c r="A65" s="12" t="s">
        <v>16</v>
      </c>
      <c r="B65" s="4">
        <v>1520</v>
      </c>
      <c r="C65" s="4">
        <v>1520</v>
      </c>
      <c r="D65" s="4">
        <v>1000</v>
      </c>
      <c r="E65" s="4">
        <f t="shared" ref="E65" si="39">C65-D65</f>
        <v>520</v>
      </c>
      <c r="F65" s="12"/>
    </row>
    <row r="66" spans="1:6" ht="15.75">
      <c r="A66" s="17" t="s">
        <v>29</v>
      </c>
      <c r="B66" s="7"/>
      <c r="C66" s="7"/>
      <c r="D66" s="7">
        <v>285.39999999999998</v>
      </c>
      <c r="E66" s="4">
        <f t="shared" ref="E66" si="40">C66-D66</f>
        <v>-285.39999999999998</v>
      </c>
      <c r="F66" s="12"/>
    </row>
    <row r="67" spans="1:6" ht="15.75">
      <c r="A67" s="6" t="s">
        <v>8</v>
      </c>
      <c r="B67" s="7">
        <f>B68</f>
        <v>233172.2</v>
      </c>
      <c r="C67" s="7">
        <f t="shared" ref="C67" si="41">C68</f>
        <v>233172.2</v>
      </c>
      <c r="D67" s="7">
        <f t="shared" ref="D67" si="42">D68</f>
        <v>219762.4</v>
      </c>
      <c r="E67" s="7">
        <f t="shared" ref="E67" si="43">E68</f>
        <v>0</v>
      </c>
      <c r="F67" s="12"/>
    </row>
    <row r="68" spans="1:6">
      <c r="A68" s="3" t="s">
        <v>19</v>
      </c>
      <c r="B68" s="4">
        <v>233172.2</v>
      </c>
      <c r="C68" s="4">
        <v>233172.2</v>
      </c>
      <c r="D68" s="4">
        <v>219762.4</v>
      </c>
      <c r="E68" s="4">
        <v>0</v>
      </c>
      <c r="F68" s="12"/>
    </row>
    <row r="69" spans="1:6">
      <c r="A69" s="18"/>
      <c r="B69" s="9"/>
    </row>
    <row r="70" spans="1:6" ht="136.9" customHeight="1">
      <c r="A70" s="36" t="s">
        <v>37</v>
      </c>
      <c r="B70" s="36"/>
      <c r="C70" s="36"/>
      <c r="D70" s="36"/>
      <c r="E70" s="36"/>
      <c r="F70" s="36"/>
    </row>
    <row r="71" spans="1:6">
      <c r="A71" s="18"/>
      <c r="B71" s="9"/>
    </row>
    <row r="72" spans="1:6">
      <c r="A72" s="18"/>
      <c r="B72" s="9"/>
    </row>
    <row r="73" spans="1:6">
      <c r="A73" s="18"/>
      <c r="B73" s="9"/>
    </row>
    <row r="74" spans="1:6">
      <c r="A74" s="20" t="s">
        <v>38</v>
      </c>
      <c r="B74" s="9"/>
      <c r="D74" s="1" t="s">
        <v>39</v>
      </c>
    </row>
    <row r="75" spans="1:6">
      <c r="A75" s="18"/>
      <c r="B75" s="9"/>
    </row>
    <row r="76" spans="1:6">
      <c r="A76" s="20" t="s">
        <v>41</v>
      </c>
      <c r="B76" s="9"/>
      <c r="D76" s="1" t="s">
        <v>40</v>
      </c>
    </row>
    <row r="77" spans="1:6">
      <c r="A77" s="18"/>
      <c r="B77" s="9"/>
    </row>
    <row r="78" spans="1:6">
      <c r="A78" s="18"/>
      <c r="B78" s="9"/>
    </row>
    <row r="79" spans="1:6">
      <c r="A79" s="18"/>
      <c r="B79" s="9"/>
    </row>
    <row r="80" spans="1:6">
      <c r="A80" s="18"/>
      <c r="B80" s="9"/>
    </row>
    <row r="81" spans="1:2">
      <c r="A81" s="21" t="s">
        <v>6</v>
      </c>
      <c r="B81" s="21"/>
    </row>
    <row r="82" spans="1:2">
      <c r="A82" s="18"/>
      <c r="B82" s="9"/>
    </row>
    <row r="84" spans="1:2">
      <c r="A84" s="21"/>
      <c r="B84" s="21"/>
    </row>
    <row r="85" spans="1:2">
      <c r="A85" s="18"/>
      <c r="B85" s="9"/>
    </row>
    <row r="86" spans="1:2">
      <c r="A86" s="18"/>
      <c r="B86" s="9"/>
    </row>
    <row r="87" spans="1:2">
      <c r="A87" s="18"/>
      <c r="B87" s="9"/>
    </row>
    <row r="88" spans="1:2">
      <c r="A88" s="18"/>
      <c r="B88" s="9"/>
    </row>
    <row r="89" spans="1:2">
      <c r="A89" s="18"/>
      <c r="B89" s="9"/>
    </row>
    <row r="90" spans="1:2">
      <c r="A90" s="8"/>
      <c r="B90" s="9"/>
    </row>
    <row r="91" spans="1:2">
      <c r="A91" s="8"/>
      <c r="B91" s="9"/>
    </row>
    <row r="92" spans="1:2">
      <c r="A92" s="8"/>
      <c r="B92" s="9"/>
    </row>
    <row r="93" spans="1:2">
      <c r="A93" s="8"/>
      <c r="B93" s="9"/>
    </row>
    <row r="94" spans="1:2">
      <c r="A94" s="8"/>
      <c r="B94" s="9"/>
    </row>
    <row r="95" spans="1:2">
      <c r="A95" s="8"/>
      <c r="B95" s="9"/>
    </row>
    <row r="96" spans="1:2">
      <c r="A96" s="8"/>
      <c r="B96" s="9"/>
    </row>
    <row r="97" spans="1:2">
      <c r="A97" s="8"/>
      <c r="B97" s="9"/>
    </row>
    <row r="98" spans="1:2">
      <c r="A98" s="8"/>
      <c r="B98" s="9"/>
    </row>
    <row r="99" spans="1:2">
      <c r="A99" s="8"/>
      <c r="B99" s="9"/>
    </row>
    <row r="100" spans="1:2">
      <c r="A100" s="8"/>
      <c r="B100" s="9"/>
    </row>
    <row r="101" spans="1:2">
      <c r="A101" s="8"/>
      <c r="B101" s="9"/>
    </row>
    <row r="102" spans="1:2">
      <c r="A102" s="8"/>
      <c r="B102" s="9"/>
    </row>
    <row r="103" spans="1:2">
      <c r="A103" s="8"/>
      <c r="B103" s="9"/>
    </row>
    <row r="104" spans="1:2">
      <c r="A104" s="8"/>
      <c r="B104" s="9"/>
    </row>
    <row r="105" spans="1:2">
      <c r="A105" s="8"/>
      <c r="B105" s="9"/>
    </row>
    <row r="106" spans="1:2">
      <c r="A106" s="8"/>
      <c r="B106" s="9"/>
    </row>
    <row r="107" spans="1:2">
      <c r="A107" s="8"/>
      <c r="B107" s="9"/>
    </row>
    <row r="108" spans="1:2">
      <c r="A108" s="8"/>
      <c r="B108" s="9"/>
    </row>
    <row r="109" spans="1:2">
      <c r="A109" s="8"/>
      <c r="B109" s="9"/>
    </row>
    <row r="110" spans="1:2">
      <c r="A110" s="8"/>
      <c r="B110" s="9"/>
    </row>
    <row r="111" spans="1:2">
      <c r="A111" s="8"/>
      <c r="B111" s="9"/>
    </row>
    <row r="112" spans="1:2">
      <c r="A112" s="8"/>
      <c r="B112" s="9"/>
    </row>
    <row r="113" spans="1:2">
      <c r="A113" s="8"/>
      <c r="B113" s="9"/>
    </row>
    <row r="114" spans="1:2">
      <c r="A114" s="8"/>
      <c r="B114" s="9"/>
    </row>
    <row r="115" spans="1:2">
      <c r="A115" s="8"/>
      <c r="B115" s="9"/>
    </row>
    <row r="116" spans="1:2">
      <c r="A116" s="8"/>
      <c r="B116" s="9"/>
    </row>
    <row r="117" spans="1:2">
      <c r="A117" s="8"/>
      <c r="B117" s="9"/>
    </row>
    <row r="118" spans="1:2">
      <c r="A118" s="8"/>
      <c r="B118" s="9"/>
    </row>
    <row r="119" spans="1:2">
      <c r="A119" s="8"/>
      <c r="B119" s="9"/>
    </row>
    <row r="120" spans="1:2">
      <c r="A120" s="8"/>
      <c r="B120" s="9"/>
    </row>
    <row r="121" spans="1:2">
      <c r="A121" s="8"/>
      <c r="B121" s="9"/>
    </row>
    <row r="122" spans="1:2">
      <c r="A122" s="8"/>
      <c r="B122" s="9"/>
    </row>
    <row r="123" spans="1:2">
      <c r="A123" s="8"/>
      <c r="B123" s="9"/>
    </row>
    <row r="124" spans="1:2">
      <c r="A124" s="8"/>
      <c r="B124" s="9"/>
    </row>
    <row r="125" spans="1:2">
      <c r="A125" s="8"/>
      <c r="B125" s="9"/>
    </row>
    <row r="126" spans="1:2">
      <c r="A126" s="8"/>
      <c r="B126" s="9"/>
    </row>
    <row r="127" spans="1:2">
      <c r="A127" s="8"/>
      <c r="B127" s="9"/>
    </row>
    <row r="128" spans="1:2">
      <c r="A128" s="8"/>
      <c r="B128" s="9"/>
    </row>
    <row r="129" spans="1:2">
      <c r="A129" s="8"/>
      <c r="B129" s="9"/>
    </row>
    <row r="130" spans="1:2">
      <c r="A130" s="8"/>
      <c r="B130" s="9"/>
    </row>
    <row r="131" spans="1:2">
      <c r="A131" s="8"/>
      <c r="B131" s="9"/>
    </row>
    <row r="132" spans="1:2">
      <c r="A132" s="8"/>
      <c r="B132" s="9"/>
    </row>
    <row r="133" spans="1:2">
      <c r="A133" s="8"/>
      <c r="B133" s="9"/>
    </row>
    <row r="134" spans="1:2">
      <c r="A134" s="8"/>
      <c r="B134" s="9"/>
    </row>
    <row r="135" spans="1:2">
      <c r="A135" s="8"/>
      <c r="B135" s="9"/>
    </row>
    <row r="136" spans="1:2">
      <c r="A136" s="8"/>
      <c r="B136" s="9"/>
    </row>
    <row r="137" spans="1:2">
      <c r="A137" s="8"/>
      <c r="B137" s="9"/>
    </row>
    <row r="138" spans="1:2">
      <c r="A138" s="8"/>
      <c r="B138" s="9"/>
    </row>
    <row r="139" spans="1:2">
      <c r="A139" s="8"/>
      <c r="B139" s="9"/>
    </row>
    <row r="140" spans="1:2">
      <c r="A140" s="8"/>
      <c r="B140" s="9"/>
    </row>
    <row r="141" spans="1:2">
      <c r="A141" s="8"/>
      <c r="B141" s="9"/>
    </row>
    <row r="142" spans="1:2">
      <c r="A142" s="11"/>
    </row>
    <row r="143" spans="1:2">
      <c r="A143" s="11"/>
    </row>
    <row r="144" spans="1:2">
      <c r="A144" s="11"/>
    </row>
    <row r="146" spans="1:1">
      <c r="A146" s="11"/>
    </row>
    <row r="147" spans="1:1">
      <c r="A147" s="11"/>
    </row>
    <row r="148" spans="1:1">
      <c r="A148" s="11"/>
    </row>
  </sheetData>
  <mergeCells count="13">
    <mergeCell ref="A84:B84"/>
    <mergeCell ref="A32:F32"/>
    <mergeCell ref="A53:F53"/>
    <mergeCell ref="A2:F2"/>
    <mergeCell ref="A3:F3"/>
    <mergeCell ref="A4:F4"/>
    <mergeCell ref="A7:B7"/>
    <mergeCell ref="A10:A11"/>
    <mergeCell ref="B10:C10"/>
    <mergeCell ref="D10:D11"/>
    <mergeCell ref="E10:F10"/>
    <mergeCell ref="A70:F70"/>
    <mergeCell ref="A81:B81"/>
  </mergeCells>
  <pageMargins left="0.5" right="0.25" top="0.75" bottom="0.2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gecm-maya</dc:creator>
  <cp:lastModifiedBy>user</cp:lastModifiedBy>
  <cp:lastPrinted>2015-01-07T05:30:34Z</cp:lastPrinted>
  <dcterms:created xsi:type="dcterms:W3CDTF">2014-12-25T02:56:02Z</dcterms:created>
  <dcterms:modified xsi:type="dcterms:W3CDTF">2015-01-07T05:30:58Z</dcterms:modified>
</cp:coreProperties>
</file>